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6" windowHeight="12468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24519"/>
</workbook>
</file>

<file path=xl/calcChain.xml><?xml version="1.0" encoding="utf-8"?>
<calcChain xmlns="http://schemas.openxmlformats.org/spreadsheetml/2006/main">
  <c r="AT7" i="7"/>
  <c r="O7"/>
  <c r="F7"/>
  <c r="D8" i="10" l="1"/>
  <c r="F16" i="8"/>
  <c r="F15"/>
  <c r="F14"/>
  <c r="F13"/>
  <c r="F12"/>
  <c r="F11"/>
  <c r="F10"/>
  <c r="F9"/>
  <c r="F8"/>
  <c r="F7" i="6"/>
  <c r="G7"/>
  <c r="H7"/>
  <c r="I7"/>
  <c r="E14" i="5"/>
  <c r="H7" i="4"/>
  <c r="G7"/>
  <c r="E33" i="5" l="1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3"/>
  <c r="E12"/>
  <c r="E11"/>
  <c r="E10"/>
  <c r="C10"/>
  <c r="E9"/>
  <c r="E8"/>
  <c r="E7"/>
  <c r="I6"/>
  <c r="H6"/>
  <c r="G6"/>
  <c r="F6"/>
  <c r="C6"/>
  <c r="E36" i="2"/>
  <c r="E40" s="1"/>
  <c r="C36"/>
  <c r="C40" s="1"/>
  <c r="E6" i="5" l="1"/>
</calcChain>
</file>

<file path=xl/sharedStrings.xml><?xml version="1.0" encoding="utf-8"?>
<sst xmlns="http://schemas.openxmlformats.org/spreadsheetml/2006/main" count="723" uniqueCount="363">
  <si>
    <t>单位名称</t>
  </si>
  <si>
    <t>2022年单位预算</t>
  </si>
  <si>
    <t xml:space="preserve">
表1</t>
  </si>
  <si>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</si>
  <si>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</si>
  <si>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</si>
  <si>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</si>
  <si>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</si>
  <si>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</si>
  <si>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</si>
  <si>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</si>
  <si>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</si>
  <si>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</si>
  <si>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</si>
  <si>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</si>
  <si>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</si>
  <si>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</si>
  <si>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</si>
  <si>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</si>
  <si>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</si>
  <si>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</si>
  <si>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</si>
  <si>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</si>
  <si>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</si>
  <si>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</si>
  <si>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</si>
  <si>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</si>
  <si>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</si>
  <si>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</si>
  <si>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</si>
  <si>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</si>
  <si>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</si>
  <si>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</si>
  <si>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</si>
  <si>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</si>
  <si>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</si>
  <si>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</si>
  <si>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</si>
  <si>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</si>
  <si>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</si>
  <si>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</si>
  <si>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</si>
  <si>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</si>
  <si>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</si>
  <si>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</si>
  <si>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</si>
  <si>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</si>
  <si>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</si>
  <si>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</si>
  <si>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</si>
  <si>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</si>
  <si>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</si>
  <si>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</si>
  <si>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</si>
  <si>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</si>
  <si>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</si>
  <si>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</si>
  <si>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</si>
  <si>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</si>
  <si>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</si>
  <si>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</si>
  <si>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</si>
  <si>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</si>
  <si>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</si>
  <si>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</si>
  <si>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</si>
  <si>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</si>
  <si>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</si>
  <si>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</si>
  <si>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</si>
  <si>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</si>
  <si>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</si>
  <si>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</si>
  <si>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</si>
  <si>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</si>
  <si>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</si>
  <si>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</si>
  <si>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</si>
  <si>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</si>
  <si>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</si>
  <si>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</si>
  <si>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</si>
  <si>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</si>
  <si>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</si>
  <si>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</si>
  <si>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</si>
  <si>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</si>
  <si>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</si>
  <si>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</si>
  <si>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</si>
  <si>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</si>
  <si>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</si>
  <si>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</si>
  <si>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</si>
  <si>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</si>
  <si>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</si>
  <si>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二、上年结转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</si>
  <si>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</si>
  <si>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</si>
  <si>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</si>
  <si>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</si>
  <si>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上年财政拨款资金结转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</si>
  <si>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</si>
  <si>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</si>
  <si>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</si>
  <si>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</si>
  <si>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</si>
  <si>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</si>
  <si>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</si>
  <si>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</si>
  <si>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</si>
  <si>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</si>
  <si>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</si>
  <si>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</si>
  <si>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</si>
  <si>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</si>
  <si>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</si>
  <si>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</si>
  <si>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</si>
  <si>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</si>
  <si>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</si>
  <si>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</si>
  <si>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</si>
  <si>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</si>
  <si>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</si>
  <si>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</si>
  <si>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</si>
  <si>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</si>
  <si>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</si>
  <si>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</si>
  <si>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</si>
  <si>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</si>
  <si>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</si>
  <si>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</si>
  <si>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</si>
  <si>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</si>
  <si>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</si>
  <si>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</si>
  <si>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</si>
  <si>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</si>
  <si>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</si>
  <si>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</si>
  <si>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</si>
  <si>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</si>
  <si>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</si>
  <si>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</si>
  <si>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</si>
  <si>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</si>
  <si>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</si>
  <si>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</si>
  <si>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</si>
  <si>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</si>
  <si>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</si>
  <si>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</si>
  <si>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</si>
  <si>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</si>
  <si>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</si>
  <si>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</si>
  <si>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</si>
  <si>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</si>
  <si>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</si>
  <si>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</si>
  <si>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</si>
  <si>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</si>
  <si>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</si>
  <si>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</si>
  <si>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</si>
  <si>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</si>
  <si>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</si>
  <si>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</si>
  <si>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</si>
  <si>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</si>
  <si>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</si>
  <si>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</si>
  <si>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</si>
  <si>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</si>
  <si>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</si>
  <si>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</si>
  <si>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</si>
  <si>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</si>
  <si>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</si>
  <si>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</si>
  <si>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</si>
  <si>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</si>
  <si>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</si>
  <si>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</si>
  <si>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</si>
  <si>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</si>
  <si>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</si>
  <si>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</si>
  <si>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</si>
  <si>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</si>
  <si>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</si>
  <si>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</si>
  <si>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</si>
  <si>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</si>
  <si>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</si>
  <si>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</si>
  <si>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</si>
  <si>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</si>
  <si>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</si>
  <si>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</si>
  <si>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</si>
  <si>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</si>
  <si>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</si>
  <si>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</si>
  <si>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</si>
  <si>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</si>
  <si>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</si>
  <si>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</si>
  <si>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</si>
  <si>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</si>
  <si>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</si>
  <si>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</si>
  <si>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</si>
  <si>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</si>
  <si>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</si>
  <si>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</si>
  <si>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</si>
  <si>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</si>
  <si>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</si>
  <si>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</si>
  <si>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</si>
  <si>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</si>
  <si>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</si>
  <si>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</si>
  <si>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</si>
  <si>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</si>
  <si>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</si>
  <si>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</si>
  <si>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</si>
  <si>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</si>
  <si>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</si>
  <si>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</si>
  <si>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</si>
  <si>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</si>
  <si>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</si>
  <si>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</si>
  <si>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</si>
  <si>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</si>
  <si>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</si>
  <si>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</si>
  <si>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</si>
  <si>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</si>
  <si>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</si>
  <si>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</si>
  <si>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</si>
  <si>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</si>
  <si>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</si>
  <si>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</si>
  <si>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</si>
  <si>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</si>
  <si>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</si>
  <si>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</si>
  <si>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</si>
  <si>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</si>
  <si>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</si>
  <si>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</si>
  <si>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</si>
  <si>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</si>
  <si>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单位整体支出绩效目标表</t>
  </si>
  <si>
    <t>（2022年度）</t>
  </si>
  <si>
    <t>单位：万元</t>
  </si>
  <si>
    <t>部门名称</t>
  </si>
  <si>
    <t>年度主要任务</t>
  </si>
  <si>
    <t>任务名称</t>
  </si>
  <si>
    <t>主要内容</t>
  </si>
  <si>
    <t>年度部门整体支出预算</t>
  </si>
  <si>
    <t>资金总额</t>
  </si>
  <si>
    <t>财政拨款</t>
  </si>
  <si>
    <t>其他资金</t>
  </si>
  <si>
    <t>年度总体目标</t>
  </si>
  <si>
    <t>年度绩效指标</t>
  </si>
  <si>
    <t>一级指标</t>
  </si>
  <si>
    <t>二级指标</t>
  </si>
  <si>
    <t>三级指标</t>
  </si>
  <si>
    <t>指标值
（包含数字及文字描述）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</si>
  <si>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</si>
  <si>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</si>
  <si>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</si>
  <si>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</si>
  <si>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</si>
  <si>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</si>
  <si>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</si>
  <si>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</si>
  <si>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</si>
  <si>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t>服务对象满意度指标</t>
  </si>
  <si>
    <t>表7</t>
  </si>
  <si>
    <r>
      <t xml:space="preserve">单位预算项目绩效目标表
</t>
    </r>
    <r>
      <rPr>
        <sz val="18"/>
        <rFont val="宋体"/>
        <family val="3"/>
        <charset val="134"/>
      </rPr>
      <t>（2022年度）</t>
    </r>
  </si>
  <si>
    <t>年度目标</t>
  </si>
  <si>
    <t>指标性质</t>
  </si>
  <si>
    <t>指标值</t>
  </si>
  <si>
    <t>度量单位</t>
  </si>
  <si>
    <t>权重</t>
  </si>
  <si>
    <t>指标方向性</t>
  </si>
  <si>
    <t>攀枝花市森林病虫防治检疫站</t>
    <phoneticPr fontId="23" type="noConversion"/>
  </si>
  <si>
    <t>单位：攀枝花市森林病虫防治检疫站</t>
    <phoneticPr fontId="23" type="noConversion"/>
  </si>
  <si>
    <t>208</t>
  </si>
  <si>
    <t>05</t>
  </si>
  <si>
    <t>01</t>
  </si>
  <si>
    <t>213</t>
  </si>
  <si>
    <t>02</t>
  </si>
  <si>
    <t>221</t>
  </si>
  <si>
    <t> 行政单位离退休</t>
  </si>
  <si>
    <t> 机关事业单位基本养老保险缴费支出</t>
  </si>
  <si>
    <t> 行政运行</t>
  </si>
  <si>
    <t> 住房公积金</t>
  </si>
  <si>
    <t>301</t>
  </si>
  <si>
    <t>03</t>
  </si>
  <si>
    <t>08</t>
  </si>
  <si>
    <t>10</t>
  </si>
  <si>
    <t>11</t>
  </si>
  <si>
    <t>12</t>
  </si>
  <si>
    <t>13</t>
  </si>
  <si>
    <t>99</t>
  </si>
  <si>
    <t>302</t>
  </si>
  <si>
    <t>06</t>
  </si>
  <si>
    <t>07</t>
  </si>
  <si>
    <t>17</t>
  </si>
  <si>
    <t>28</t>
  </si>
  <si>
    <t>29</t>
  </si>
  <si>
    <t>31</t>
  </si>
  <si>
    <t>39</t>
  </si>
  <si>
    <t>303</t>
  </si>
  <si>
    <t>652004</t>
  </si>
  <si>
    <t>652004</t>
    <phoneticPr fontId="23" type="noConversion"/>
  </si>
  <si>
    <t>基本支出</t>
    <phoneticPr fontId="23" type="noConversion"/>
  </si>
  <si>
    <t>2022年度保障人员工资福利和公用经费支出</t>
    <phoneticPr fontId="23" type="noConversion"/>
  </si>
  <si>
    <t>用于保障2022年度职工工资福利支出和机关正常运转， 通过防治重大林草有害生物，切实保障攀枝花市的森林及草原生态安全，维护地方生物安全，服务地方经济发展。确保林业有害生物测报准确率≥95%，产地检疫率100% ，成灾率≤3‰，无公害防治率≥85%，草原有害生物监测及时有效。</t>
    <phoneticPr fontId="23" type="noConversion"/>
  </si>
  <si>
    <t>林业植物检疫</t>
    <phoneticPr fontId="10" type="noConversion"/>
  </si>
  <si>
    <t>林业有害生物监测</t>
    <phoneticPr fontId="23" type="noConversion"/>
  </si>
  <si>
    <t>无公害防治</t>
    <phoneticPr fontId="23" type="noConversion"/>
  </si>
  <si>
    <t>林业植物检疫</t>
    <phoneticPr fontId="23" type="noConversion"/>
  </si>
  <si>
    <t>1-12月</t>
    <phoneticPr fontId="23" type="noConversion"/>
  </si>
  <si>
    <t>10轮/次</t>
    <phoneticPr fontId="23" type="noConversion"/>
  </si>
  <si>
    <t>24批/次</t>
    <phoneticPr fontId="23" type="noConversion"/>
  </si>
  <si>
    <t>林业有害生物监测率</t>
    <phoneticPr fontId="10" type="noConversion"/>
  </si>
  <si>
    <t>无公害防治率</t>
    <phoneticPr fontId="10" type="noConversion"/>
  </si>
  <si>
    <t>种苗产地检疫率</t>
    <phoneticPr fontId="10" type="noConversion"/>
  </si>
  <si>
    <t>林业有害生物成灾率</t>
    <phoneticPr fontId="10" type="noConversion"/>
  </si>
  <si>
    <t>≥95%</t>
    <phoneticPr fontId="10" type="noConversion"/>
  </si>
  <si>
    <t>≥85%</t>
    <phoneticPr fontId="10" type="noConversion"/>
  </si>
  <si>
    <t>≤3‰</t>
    <phoneticPr fontId="10" type="noConversion"/>
  </si>
  <si>
    <t>林业有害生物监测</t>
    <phoneticPr fontId="10" type="noConversion"/>
  </si>
  <si>
    <t>无公害防治</t>
    <phoneticPr fontId="10" type="noConversion"/>
  </si>
  <si>
    <t>林业植物检疫</t>
    <phoneticPr fontId="10" type="noConversion"/>
  </si>
  <si>
    <t>林业有害生物监测</t>
    <phoneticPr fontId="10" type="noConversion"/>
  </si>
  <si>
    <t>无公害防治</t>
    <phoneticPr fontId="10" type="noConversion"/>
  </si>
  <si>
    <t>含调查工具费、车辆燃油维护费、差旅费、会议费、培训费、劳务费，共24万元。</t>
    <phoneticPr fontId="23" type="noConversion"/>
  </si>
  <si>
    <t>含劳务、防治药剂机具、车辆燃油维护、培训、会议费、差旅等费用，共18万元</t>
    <phoneticPr fontId="23" type="noConversion"/>
  </si>
  <si>
    <t>含检疫工具、执法记录仪、检疫制服、培训、会议、差旅、车辆燃油维护等费用8万元。</t>
    <phoneticPr fontId="23" type="noConversion"/>
  </si>
  <si>
    <t>资源保护，社会稳定。</t>
    <phoneticPr fontId="23" type="noConversion"/>
  </si>
  <si>
    <t>森林资源得到有效保护，林区社会秩序稳定。</t>
    <phoneticPr fontId="23" type="noConversion"/>
  </si>
  <si>
    <t>有害生物可持续控制</t>
    <phoneticPr fontId="23" type="noConversion"/>
  </si>
  <si>
    <t>实施无公害防治，降低环境污染，实现林业有害生物可持续控制。</t>
    <phoneticPr fontId="23" type="noConversion"/>
  </si>
  <si>
    <t>林区群众满意度</t>
    <phoneticPr fontId="23" type="noConversion"/>
  </si>
  <si>
    <t>&gt;80%</t>
    <phoneticPr fontId="23" type="noConversion"/>
  </si>
  <si>
    <t>上级业务和林业主管部门满意度</t>
    <phoneticPr fontId="23" type="noConversion"/>
  </si>
  <si>
    <t>&gt;90%</t>
    <phoneticPr fontId="23" type="noConversion"/>
  </si>
  <si>
    <t>此表无数据</t>
  </si>
  <si>
    <t>此表无数据</t>
    <phoneticPr fontId="23" type="noConversion"/>
  </si>
  <si>
    <t>2022 年 2 月 15 日</t>
    <phoneticPr fontId="23" type="noConversion"/>
  </si>
  <si>
    <t>此表无数据</t>
    <phoneticPr fontId="2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</si>
</sst>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0_ "/>
    <numFmt numFmtId="177" formatCode="###0.00"/>
    <numFmt numFmtId="178" formatCode="yyyy&quot;年&quot;mm&quot;月&quot;dd&quot;日&quot;"/>
  </numFmts>
  <fonts count="31">
    <font>
      <sz val="11"/>
      <color indexed="8"/>
      <name val="宋体"/>
      <charset val="1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SimSun"/>
      <charset val="134"/>
    </font>
    <font>
      <sz val="9"/>
      <name val="simhei"/>
      <family val="3"/>
      <charset val="134"/>
    </font>
    <font>
      <sz val="9"/>
      <name val="宋体"/>
      <family val="3"/>
      <charset val="134"/>
    </font>
    <font>
      <sz val="9"/>
      <name val="simhei"/>
      <family val="3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name val="SimSun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b/>
      <sz val="22"/>
      <name val="楷体"/>
      <family val="3"/>
      <charset val="134"/>
    </font>
    <font>
      <b/>
      <sz val="36"/>
      <name val="黑体"/>
      <family val="3"/>
      <charset val="134"/>
    </font>
    <font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  <font>
      <sz val="10"/>
      <name val="SimSun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24" fillId="0" borderId="0" applyFont="0" applyFill="0" applyBorder="0" applyAlignment="0" applyProtection="0">
      <alignment vertical="center"/>
    </xf>
  </cellStyleXfs>
  <cellXfs count="156"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0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10" fillId="0" borderId="16" xfId="0" applyFont="1" applyFill="1" applyBorder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 wrapText="1"/>
    </xf>
    <xf numFmtId="0" fontId="13" fillId="0" borderId="16" xfId="0" applyFont="1" applyFill="1" applyBorder="1">
      <alignment vertical="center"/>
    </xf>
    <xf numFmtId="4" fontId="12" fillId="0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4" fontId="2" fillId="0" borderId="6" xfId="0" applyNumberFormat="1" applyFont="1" applyFill="1" applyBorder="1" applyAlignment="1">
      <alignment horizontal="right" vertical="center"/>
    </xf>
    <xf numFmtId="0" fontId="10" fillId="0" borderId="17" xfId="0" applyFont="1" applyFill="1" applyBorder="1">
      <alignment vertical="center"/>
    </xf>
    <xf numFmtId="0" fontId="10" fillId="0" borderId="1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10" fillId="0" borderId="18" xfId="0" applyFont="1" applyFill="1" applyBorder="1">
      <alignment vertical="center"/>
    </xf>
    <xf numFmtId="0" fontId="10" fillId="0" borderId="19" xfId="0" applyFont="1" applyFill="1" applyBorder="1">
      <alignment vertical="center"/>
    </xf>
    <xf numFmtId="0" fontId="10" fillId="0" borderId="19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10" fillId="0" borderId="0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 applyProtection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4" fillId="0" borderId="16" xfId="0" applyFont="1" applyFill="1" applyBorder="1">
      <alignment vertical="center"/>
    </xf>
    <xf numFmtId="0" fontId="14" fillId="0" borderId="1" xfId="0" applyFont="1" applyFill="1" applyBorder="1" applyAlignment="1">
      <alignment horizontal="right" vertical="center"/>
    </xf>
    <xf numFmtId="0" fontId="15" fillId="0" borderId="1" xfId="0" applyFont="1" applyFill="1" applyBorder="1">
      <alignment vertical="center"/>
    </xf>
    <xf numFmtId="0" fontId="15" fillId="0" borderId="16" xfId="0" applyFont="1" applyFill="1" applyBorder="1">
      <alignment vertical="center"/>
    </xf>
    <xf numFmtId="177" fontId="17" fillId="0" borderId="6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>
      <alignment horizontal="left" vertical="center"/>
    </xf>
    <xf numFmtId="0" fontId="15" fillId="0" borderId="17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4" fillId="0" borderId="16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15" fillId="0" borderId="1" xfId="0" applyFont="1" applyFill="1" applyBorder="1">
      <alignment vertical="center"/>
    </xf>
    <xf numFmtId="0" fontId="15" fillId="0" borderId="19" xfId="0" applyFont="1" applyFill="1" applyBorder="1" applyAlignment="1">
      <alignment vertical="center" wrapText="1"/>
    </xf>
    <xf numFmtId="0" fontId="15" fillId="0" borderId="16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16" xfId="0" applyFont="1" applyFill="1" applyBorder="1">
      <alignment vertical="center"/>
    </xf>
    <xf numFmtId="0" fontId="2" fillId="0" borderId="6" xfId="0" applyFont="1" applyFill="1" applyBorder="1" applyAlignment="1">
      <alignment horizontal="left" vertical="center"/>
    </xf>
    <xf numFmtId="4" fontId="2" fillId="0" borderId="6" xfId="0" applyNumberFormat="1" applyFont="1" applyFill="1" applyBorder="1" applyAlignment="1">
      <alignment horizontal="right" vertical="center"/>
    </xf>
    <xf numFmtId="177" fontId="17" fillId="0" borderId="6" xfId="0" applyNumberFormat="1" applyFont="1" applyFill="1" applyBorder="1" applyAlignment="1" applyProtection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3" fillId="0" borderId="16" xfId="0" applyFont="1" applyFill="1" applyBorder="1">
      <alignment vertical="center"/>
    </xf>
    <xf numFmtId="4" fontId="12" fillId="0" borderId="6" xfId="0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vertical="center" wrapText="1"/>
    </xf>
    <xf numFmtId="0" fontId="15" fillId="0" borderId="17" xfId="0" applyFont="1" applyFill="1" applyBorder="1">
      <alignment vertical="center"/>
    </xf>
    <xf numFmtId="0" fontId="18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4" fontId="2" fillId="0" borderId="6" xfId="0" applyNumberFormat="1" applyFont="1" applyBorder="1" applyAlignment="1">
      <alignment horizontal="right" vertical="center"/>
    </xf>
    <xf numFmtId="4" fontId="12" fillId="0" borderId="7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76" fontId="4" fillId="0" borderId="6" xfId="0" applyNumberFormat="1" applyFont="1" applyFill="1" applyBorder="1" applyAlignment="1">
      <alignment horizontal="right" vertical="center" wrapText="1"/>
    </xf>
    <xf numFmtId="4" fontId="1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0" fontId="25" fillId="0" borderId="6" xfId="0" applyNumberFormat="1" applyFont="1" applyFill="1" applyBorder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49" fontId="25" fillId="0" borderId="6" xfId="0" applyNumberFormat="1" applyFont="1" applyFill="1" applyBorder="1" applyAlignment="1" applyProtection="1">
      <alignment horizontal="center" vertical="center" wrapText="1"/>
    </xf>
    <xf numFmtId="43" fontId="17" fillId="0" borderId="6" xfId="1" applyFont="1" applyBorder="1" applyAlignment="1">
      <alignment vertical="center" wrapText="1"/>
    </xf>
    <xf numFmtId="176" fontId="26" fillId="0" borderId="4" xfId="0" applyNumberFormat="1" applyFont="1" applyFill="1" applyBorder="1" applyAlignment="1">
      <alignment horizontal="center" vertical="center" wrapText="1"/>
    </xf>
    <xf numFmtId="4" fontId="28" fillId="0" borderId="6" xfId="0" applyNumberFormat="1" applyFont="1" applyFill="1" applyBorder="1" applyAlignment="1">
      <alignment horizontal="right" vertical="center"/>
    </xf>
    <xf numFmtId="177" fontId="29" fillId="0" borderId="6" xfId="0" applyNumberFormat="1" applyFont="1" applyFill="1" applyBorder="1" applyAlignment="1" applyProtection="1">
      <alignment vertical="center" wrapText="1"/>
    </xf>
    <xf numFmtId="4" fontId="29" fillId="0" borderId="6" xfId="0" applyNumberFormat="1" applyFont="1" applyFill="1" applyBorder="1" applyAlignment="1">
      <alignment horizontal="right" vertical="center"/>
    </xf>
    <xf numFmtId="0" fontId="30" fillId="0" borderId="6" xfId="0" applyFont="1" applyBorder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0" borderId="16" xfId="0" applyFont="1" applyFill="1" applyBorder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25" fillId="0" borderId="6" xfId="0" applyNumberFormat="1" applyFont="1" applyFill="1" applyBorder="1" applyAlignment="1" applyProtection="1">
      <alignment horizontal="center" vertical="center" wrapText="1"/>
    </xf>
    <xf numFmtId="0" fontId="25" fillId="0" borderId="22" xfId="0" applyNumberFormat="1" applyFont="1" applyFill="1" applyBorder="1" applyAlignment="1" applyProtection="1">
      <alignment horizontal="center" vertical="center" wrapText="1"/>
    </xf>
    <xf numFmtId="0" fontId="25" fillId="0" borderId="23" xfId="0" applyNumberFormat="1" applyFont="1" applyFill="1" applyBorder="1" applyAlignment="1" applyProtection="1">
      <alignment horizontal="center" vertical="center" wrapText="1"/>
    </xf>
    <xf numFmtId="9" fontId="25" fillId="0" borderId="22" xfId="0" applyNumberFormat="1" applyFont="1" applyFill="1" applyBorder="1" applyAlignment="1" applyProtection="1">
      <alignment horizontal="center" vertical="center" wrapText="1"/>
    </xf>
    <xf numFmtId="9" fontId="25" fillId="0" borderId="23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"/>
  <sheetViews>
    <sheetView workbookViewId="0">
      <selection activeCell="A3" sqref="A3"/>
    </sheetView>
  </sheetViews>
  <sheetFormatPr defaultColWidth="10" defaultRowHeight="14.4"/>
  <cols>
    <col min="1" max="1" width="143.6640625" customWidth="1"/>
    <col min="2" max="2" width="9.77734375" customWidth="1"/>
  </cols>
  <sheetData>
    <row r="1" spans="1:1" ht="84.9" customHeight="1">
      <c r="A1" s="85" t="s">
        <v>295</v>
      </c>
    </row>
    <row r="2" spans="1:1" ht="195.6" customHeight="1">
      <c r="A2" s="86" t="s">
        <v>1</v>
      </c>
    </row>
    <row r="3" spans="1:1" ht="146.69999999999999" customHeight="1">
      <c r="A3" s="87" t="s">
        <v>361</v>
      </c>
    </row>
  </sheetData>
  <phoneticPr fontId="23" type="noConversion"/>
  <pageMargins left="0.75" right="0.75" top="0.270000010728836" bottom="0.27000001072883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10"/>
  <sheetViews>
    <sheetView workbookViewId="0">
      <pane ySplit="6" topLeftCell="A7" activePane="bottomLeft" state="frozen"/>
      <selection pane="bottomLeft" activeCell="F12" sqref="F12"/>
    </sheetView>
  </sheetViews>
  <sheetFormatPr defaultColWidth="10" defaultRowHeight="14.4"/>
  <cols>
    <col min="1" max="1" width="1.44140625" style="13" customWidth="1"/>
    <col min="2" max="2" width="13.33203125" style="13" customWidth="1"/>
    <col min="3" max="3" width="41" style="13" customWidth="1"/>
    <col min="4" max="9" width="16.33203125" style="13" customWidth="1"/>
    <col min="10" max="10" width="1.44140625" style="13" customWidth="1"/>
    <col min="11" max="11" width="9.77734375" style="13" customWidth="1"/>
    <col min="12" max="16384" width="10" style="13"/>
  </cols>
  <sheetData>
    <row r="1" spans="1:10" ht="16.350000000000001" customHeight="1">
      <c r="A1" s="14"/>
      <c r="B1" s="37" t="s">
        <v>245</v>
      </c>
      <c r="C1" s="17"/>
      <c r="D1" s="18"/>
      <c r="E1" s="18"/>
      <c r="F1" s="18"/>
      <c r="G1" s="18"/>
      <c r="H1" s="18"/>
      <c r="J1" s="21"/>
    </row>
    <row r="2" spans="1:10" ht="22.95" customHeight="1">
      <c r="A2" s="14"/>
      <c r="B2" s="119" t="s">
        <v>246</v>
      </c>
      <c r="C2" s="119"/>
      <c r="D2" s="119"/>
      <c r="E2" s="119"/>
      <c r="F2" s="119"/>
      <c r="G2" s="119"/>
      <c r="H2" s="119"/>
      <c r="I2" s="119"/>
      <c r="J2" s="21" t="s">
        <v>3</v>
      </c>
    </row>
    <row r="3" spans="1:10" ht="19.5" customHeight="1">
      <c r="A3" s="19"/>
      <c r="B3" s="120" t="s">
        <v>296</v>
      </c>
      <c r="C3" s="120"/>
      <c r="D3" s="30"/>
      <c r="E3" s="30"/>
      <c r="F3" s="30"/>
      <c r="G3" s="30"/>
      <c r="H3" s="30"/>
      <c r="I3" s="30" t="s">
        <v>5</v>
      </c>
      <c r="J3" s="31"/>
    </row>
    <row r="4" spans="1:10" ht="24.45" customHeight="1">
      <c r="A4" s="21"/>
      <c r="B4" s="116" t="s">
        <v>71</v>
      </c>
      <c r="C4" s="116" t="s">
        <v>69</v>
      </c>
      <c r="D4" s="116" t="s">
        <v>247</v>
      </c>
      <c r="E4" s="116"/>
      <c r="F4" s="116"/>
      <c r="G4" s="116"/>
      <c r="H4" s="116"/>
      <c r="I4" s="116"/>
      <c r="J4" s="32"/>
    </row>
    <row r="5" spans="1:10" ht="24.45" customHeight="1">
      <c r="A5" s="23"/>
      <c r="B5" s="116"/>
      <c r="C5" s="116"/>
      <c r="D5" s="116" t="s">
        <v>57</v>
      </c>
      <c r="E5" s="118" t="s">
        <v>172</v>
      </c>
      <c r="F5" s="116" t="s">
        <v>248</v>
      </c>
      <c r="G5" s="116"/>
      <c r="H5" s="116"/>
      <c r="I5" s="116" t="s">
        <v>177</v>
      </c>
      <c r="J5" s="32"/>
    </row>
    <row r="6" spans="1:10" ht="24.45" customHeight="1">
      <c r="A6" s="23"/>
      <c r="B6" s="116"/>
      <c r="C6" s="116"/>
      <c r="D6" s="116"/>
      <c r="E6" s="118"/>
      <c r="F6" s="22" t="s">
        <v>133</v>
      </c>
      <c r="G6" s="22" t="s">
        <v>249</v>
      </c>
      <c r="H6" s="22" t="s">
        <v>250</v>
      </c>
      <c r="I6" s="116"/>
      <c r="J6" s="33"/>
    </row>
    <row r="7" spans="1:10" ht="22.95" customHeight="1">
      <c r="A7" s="24"/>
      <c r="B7" s="22"/>
      <c r="C7" s="22" t="s">
        <v>70</v>
      </c>
      <c r="D7" s="25"/>
      <c r="E7" s="25"/>
      <c r="F7" s="25"/>
      <c r="G7" s="25"/>
      <c r="H7" s="25"/>
      <c r="I7" s="25"/>
      <c r="J7" s="34"/>
    </row>
    <row r="8" spans="1:10" ht="22.95" customHeight="1">
      <c r="A8" s="121"/>
      <c r="B8" s="26">
        <v>652004</v>
      </c>
      <c r="C8" s="26" t="s">
        <v>295</v>
      </c>
      <c r="D8" s="105">
        <f>SUM(F8,I8)</f>
        <v>8.24</v>
      </c>
      <c r="E8" s="105"/>
      <c r="F8" s="105">
        <v>8.1</v>
      </c>
      <c r="G8" s="105"/>
      <c r="H8" s="105">
        <v>8.1</v>
      </c>
      <c r="I8" s="105">
        <v>0.14000000000000001</v>
      </c>
      <c r="J8" s="32"/>
    </row>
    <row r="9" spans="1:10" ht="22.95" customHeight="1">
      <c r="A9" s="121"/>
      <c r="B9" s="26"/>
      <c r="C9" s="26"/>
      <c r="D9" s="27"/>
      <c r="E9" s="27"/>
      <c r="F9" s="27"/>
      <c r="G9" s="27"/>
      <c r="H9" s="27"/>
      <c r="I9" s="27"/>
      <c r="J9" s="32"/>
    </row>
    <row r="10" spans="1:10" ht="9.75" customHeight="1">
      <c r="A10" s="28"/>
      <c r="B10" s="28"/>
      <c r="C10" s="28"/>
      <c r="D10" s="28"/>
      <c r="E10" s="28"/>
      <c r="F10" s="28"/>
      <c r="G10" s="28"/>
      <c r="H10" s="28"/>
      <c r="I10" s="28"/>
      <c r="J10" s="35"/>
    </row>
  </sheetData>
  <mergeCells count="10">
    <mergeCell ref="B2:I2"/>
    <mergeCell ref="B3:C3"/>
    <mergeCell ref="D4:I4"/>
    <mergeCell ref="F5:H5"/>
    <mergeCell ref="A8:A9"/>
    <mergeCell ref="B4:B6"/>
    <mergeCell ref="C4:C6"/>
    <mergeCell ref="D5:D6"/>
    <mergeCell ref="E5:E6"/>
    <mergeCell ref="I5:I6"/>
  </mergeCells>
  <phoneticPr fontId="23" type="noConversion"/>
  <printOptions horizontalCentered="1"/>
  <pageMargins left="0.75138888888888899" right="0.75138888888888899" top="0.27152777777777798" bottom="0.27152777777777798" header="0" footer="0"/>
  <pageSetup paperSize="9" scale="85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9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4.4"/>
  <cols>
    <col min="1" max="1" width="1.44140625" style="13" customWidth="1"/>
    <col min="2" max="4" width="6.109375" style="13" customWidth="1"/>
    <col min="5" max="5" width="13.33203125" style="13" customWidth="1"/>
    <col min="6" max="6" width="41" style="13" customWidth="1"/>
    <col min="7" max="9" width="16.33203125" style="13" customWidth="1"/>
    <col min="10" max="10" width="1.44140625" style="13" customWidth="1"/>
    <col min="11" max="13" width="9.77734375" style="13" customWidth="1"/>
    <col min="14" max="16384" width="10" style="13"/>
  </cols>
  <sheetData>
    <row r="1" spans="1:10" ht="16.350000000000001" customHeight="1">
      <c r="A1" s="14"/>
      <c r="B1" s="15" t="s">
        <v>251</v>
      </c>
      <c r="C1" s="16"/>
      <c r="D1" s="16"/>
      <c r="E1" s="17"/>
      <c r="F1" s="17"/>
      <c r="G1" s="18"/>
      <c r="H1" s="18"/>
      <c r="J1" s="21"/>
    </row>
    <row r="2" spans="1:10" ht="22.95" customHeight="1">
      <c r="A2" s="14"/>
      <c r="B2" s="119" t="s">
        <v>252</v>
      </c>
      <c r="C2" s="119"/>
      <c r="D2" s="119"/>
      <c r="E2" s="119"/>
      <c r="F2" s="119"/>
      <c r="G2" s="119"/>
      <c r="H2" s="119"/>
      <c r="I2" s="119"/>
      <c r="J2" s="21" t="s">
        <v>3</v>
      </c>
    </row>
    <row r="3" spans="1:10" ht="19.5" customHeight="1">
      <c r="A3" s="19"/>
      <c r="B3" s="120" t="s">
        <v>296</v>
      </c>
      <c r="C3" s="120"/>
      <c r="D3" s="120"/>
      <c r="E3" s="120"/>
      <c r="F3" s="120"/>
      <c r="G3" s="19"/>
      <c r="H3" s="19"/>
      <c r="I3" s="30" t="s">
        <v>5</v>
      </c>
      <c r="J3" s="31"/>
    </row>
    <row r="4" spans="1:10" ht="24.45" customHeight="1">
      <c r="A4" s="21"/>
      <c r="B4" s="116" t="s">
        <v>8</v>
      </c>
      <c r="C4" s="116"/>
      <c r="D4" s="116"/>
      <c r="E4" s="116"/>
      <c r="F4" s="116"/>
      <c r="G4" s="116" t="s">
        <v>253</v>
      </c>
      <c r="H4" s="116"/>
      <c r="I4" s="116"/>
      <c r="J4" s="32"/>
    </row>
    <row r="5" spans="1:10" ht="24.45" customHeight="1">
      <c r="A5" s="23"/>
      <c r="B5" s="116" t="s">
        <v>78</v>
      </c>
      <c r="C5" s="116"/>
      <c r="D5" s="116"/>
      <c r="E5" s="116" t="s">
        <v>68</v>
      </c>
      <c r="F5" s="116" t="s">
        <v>69</v>
      </c>
      <c r="G5" s="116" t="s">
        <v>57</v>
      </c>
      <c r="H5" s="116" t="s">
        <v>74</v>
      </c>
      <c r="I5" s="116" t="s">
        <v>75</v>
      </c>
      <c r="J5" s="32"/>
    </row>
    <row r="6" spans="1:10" ht="24.45" customHeight="1">
      <c r="A6" s="23"/>
      <c r="B6" s="22" t="s">
        <v>79</v>
      </c>
      <c r="C6" s="22" t="s">
        <v>80</v>
      </c>
      <c r="D6" s="22" t="s">
        <v>81</v>
      </c>
      <c r="E6" s="116"/>
      <c r="F6" s="116"/>
      <c r="G6" s="116"/>
      <c r="H6" s="116"/>
      <c r="I6" s="116"/>
      <c r="J6" s="33"/>
    </row>
    <row r="7" spans="1:10" ht="22.95" customHeight="1">
      <c r="A7" s="24"/>
      <c r="B7" s="22"/>
      <c r="C7" s="22"/>
      <c r="D7" s="22"/>
      <c r="E7" s="22"/>
      <c r="F7" s="22" t="s">
        <v>70</v>
      </c>
      <c r="G7" s="25"/>
      <c r="H7" s="25"/>
      <c r="I7" s="25"/>
      <c r="J7" s="34"/>
    </row>
    <row r="8" spans="1:10" ht="22.95" customHeight="1">
      <c r="A8" s="23"/>
      <c r="B8" s="26"/>
      <c r="C8" s="26"/>
      <c r="D8" s="26"/>
      <c r="E8" s="26"/>
      <c r="F8" s="70" t="s">
        <v>359</v>
      </c>
      <c r="G8" s="27"/>
      <c r="H8" s="27"/>
      <c r="I8" s="27"/>
      <c r="J8" s="33"/>
    </row>
    <row r="9" spans="1:10" ht="9.75" customHeight="1">
      <c r="A9" s="28"/>
      <c r="B9" s="29"/>
      <c r="C9" s="29"/>
      <c r="D9" s="29"/>
      <c r="E9" s="29"/>
      <c r="F9" s="28"/>
      <c r="G9" s="28"/>
      <c r="H9" s="28"/>
      <c r="I9" s="28"/>
      <c r="J9" s="3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3" type="noConversion"/>
  <printOptions horizontalCentered="1"/>
  <pageMargins left="0.75138888888888899" right="0.75138888888888899" top="0.27152777777777798" bottom="0.27152777777777798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9"/>
  <sheetViews>
    <sheetView workbookViewId="0">
      <pane ySplit="6" topLeftCell="A7" activePane="bottomLeft" state="frozen"/>
      <selection pane="bottomLeft" activeCell="C8" sqref="C8"/>
    </sheetView>
  </sheetViews>
  <sheetFormatPr defaultColWidth="10" defaultRowHeight="14.4"/>
  <cols>
    <col min="1" max="1" width="1.44140625" style="13" customWidth="1"/>
    <col min="2" max="2" width="13.33203125" style="13" customWidth="1"/>
    <col min="3" max="3" width="41" style="13" customWidth="1"/>
    <col min="4" max="9" width="16.33203125" style="13" customWidth="1"/>
    <col min="10" max="10" width="1.44140625" style="13" customWidth="1"/>
    <col min="11" max="11" width="9.77734375" style="13" customWidth="1"/>
    <col min="12" max="16384" width="10" style="13"/>
  </cols>
  <sheetData>
    <row r="1" spans="1:10" ht="16.350000000000001" customHeight="1">
      <c r="A1" s="14"/>
      <c r="B1" s="15" t="s">
        <v>254</v>
      </c>
      <c r="C1" s="17"/>
      <c r="D1" s="18"/>
      <c r="E1" s="18"/>
      <c r="F1" s="18"/>
      <c r="G1" s="18"/>
      <c r="H1" s="18"/>
      <c r="J1" s="21"/>
    </row>
    <row r="2" spans="1:10" ht="22.95" customHeight="1">
      <c r="A2" s="14"/>
      <c r="B2" s="119" t="s">
        <v>255</v>
      </c>
      <c r="C2" s="119"/>
      <c r="D2" s="119"/>
      <c r="E2" s="119"/>
      <c r="F2" s="119"/>
      <c r="G2" s="119"/>
      <c r="H2" s="119"/>
      <c r="I2" s="119"/>
      <c r="J2" s="21" t="s">
        <v>3</v>
      </c>
    </row>
    <row r="3" spans="1:10" ht="19.5" customHeight="1">
      <c r="A3" s="19"/>
      <c r="B3" s="120" t="s">
        <v>296</v>
      </c>
      <c r="C3" s="120"/>
      <c r="D3" s="30"/>
      <c r="E3" s="30"/>
      <c r="F3" s="30"/>
      <c r="G3" s="30"/>
      <c r="H3" s="30"/>
      <c r="I3" s="30" t="s">
        <v>5</v>
      </c>
      <c r="J3" s="31"/>
    </row>
    <row r="4" spans="1:10" ht="24.45" customHeight="1">
      <c r="A4" s="21"/>
      <c r="B4" s="116" t="s">
        <v>71</v>
      </c>
      <c r="C4" s="116" t="s">
        <v>69</v>
      </c>
      <c r="D4" s="116" t="s">
        <v>247</v>
      </c>
      <c r="E4" s="116"/>
      <c r="F4" s="116"/>
      <c r="G4" s="116"/>
      <c r="H4" s="116"/>
      <c r="I4" s="116"/>
      <c r="J4" s="32"/>
    </row>
    <row r="5" spans="1:10" ht="24.45" customHeight="1">
      <c r="A5" s="23"/>
      <c r="B5" s="116"/>
      <c r="C5" s="116"/>
      <c r="D5" s="116" t="s">
        <v>57</v>
      </c>
      <c r="E5" s="118" t="s">
        <v>172</v>
      </c>
      <c r="F5" s="116" t="s">
        <v>248</v>
      </c>
      <c r="G5" s="116"/>
      <c r="H5" s="116"/>
      <c r="I5" s="116" t="s">
        <v>177</v>
      </c>
      <c r="J5" s="32"/>
    </row>
    <row r="6" spans="1:10" ht="24.45" customHeight="1">
      <c r="A6" s="23"/>
      <c r="B6" s="116"/>
      <c r="C6" s="116"/>
      <c r="D6" s="116"/>
      <c r="E6" s="118"/>
      <c r="F6" s="22" t="s">
        <v>133</v>
      </c>
      <c r="G6" s="22" t="s">
        <v>249</v>
      </c>
      <c r="H6" s="22" t="s">
        <v>250</v>
      </c>
      <c r="I6" s="116"/>
      <c r="J6" s="33"/>
    </row>
    <row r="7" spans="1:10" ht="22.95" customHeight="1">
      <c r="A7" s="24"/>
      <c r="B7" s="22"/>
      <c r="C7" s="22" t="s">
        <v>70</v>
      </c>
      <c r="D7" s="25"/>
      <c r="E7" s="25"/>
      <c r="F7" s="25"/>
      <c r="G7" s="25"/>
      <c r="H7" s="25"/>
      <c r="I7" s="25"/>
      <c r="J7" s="34"/>
    </row>
    <row r="8" spans="1:10" ht="22.95" customHeight="1">
      <c r="A8" s="23"/>
      <c r="B8" s="26"/>
      <c r="C8" s="70" t="s">
        <v>360</v>
      </c>
      <c r="D8" s="27"/>
      <c r="E8" s="27"/>
      <c r="F8" s="27"/>
      <c r="G8" s="27"/>
      <c r="H8" s="27"/>
      <c r="I8" s="27"/>
      <c r="J8" s="32"/>
    </row>
    <row r="9" spans="1:10" ht="9.75" customHeight="1">
      <c r="A9" s="28"/>
      <c r="B9" s="28"/>
      <c r="C9" s="28"/>
      <c r="D9" s="28"/>
      <c r="E9" s="28"/>
      <c r="F9" s="28"/>
      <c r="G9" s="28"/>
      <c r="H9" s="28"/>
      <c r="I9" s="28"/>
      <c r="J9" s="35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3" type="noConversion"/>
  <printOptions horizontalCentered="1"/>
  <pageMargins left="0.75138888888888899" right="0.75138888888888899" top="0.27152777777777798" bottom="0.27152777777777798" header="0" footer="0"/>
  <pageSetup paperSize="9" scale="85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9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4.4"/>
  <cols>
    <col min="1" max="1" width="1.44140625" style="13" customWidth="1"/>
    <col min="2" max="4" width="6.109375" style="13" customWidth="1"/>
    <col min="5" max="5" width="13.33203125" style="13" customWidth="1"/>
    <col min="6" max="6" width="41" style="13" customWidth="1"/>
    <col min="7" max="9" width="16.33203125" style="13" customWidth="1"/>
    <col min="10" max="10" width="1.44140625" style="13" customWidth="1"/>
    <col min="11" max="13" width="9.77734375" style="13" customWidth="1"/>
    <col min="14" max="16384" width="10" style="13"/>
  </cols>
  <sheetData>
    <row r="1" spans="1:10" ht="16.350000000000001" customHeight="1">
      <c r="A1" s="14"/>
      <c r="B1" s="15" t="s">
        <v>256</v>
      </c>
      <c r="C1" s="16"/>
      <c r="D1" s="16"/>
      <c r="E1" s="17"/>
      <c r="F1" s="17"/>
      <c r="G1" s="18"/>
      <c r="H1" s="18"/>
      <c r="J1" s="21"/>
    </row>
    <row r="2" spans="1:10" ht="22.95" customHeight="1">
      <c r="A2" s="14"/>
      <c r="B2" s="119" t="s">
        <v>257</v>
      </c>
      <c r="C2" s="119"/>
      <c r="D2" s="119"/>
      <c r="E2" s="119"/>
      <c r="F2" s="119"/>
      <c r="G2" s="119"/>
      <c r="H2" s="119"/>
      <c r="I2" s="119"/>
      <c r="J2" s="21" t="s">
        <v>3</v>
      </c>
    </row>
    <row r="3" spans="1:10" ht="19.5" customHeight="1">
      <c r="A3" s="19"/>
      <c r="B3" s="120" t="s">
        <v>296</v>
      </c>
      <c r="C3" s="120"/>
      <c r="D3" s="120"/>
      <c r="E3" s="120"/>
      <c r="F3" s="120"/>
      <c r="G3" s="19"/>
      <c r="H3" s="19"/>
      <c r="I3" s="30" t="s">
        <v>5</v>
      </c>
      <c r="J3" s="31"/>
    </row>
    <row r="4" spans="1:10" ht="24.45" customHeight="1">
      <c r="A4" s="21"/>
      <c r="B4" s="116" t="s">
        <v>8</v>
      </c>
      <c r="C4" s="116"/>
      <c r="D4" s="116"/>
      <c r="E4" s="116"/>
      <c r="F4" s="116"/>
      <c r="G4" s="116" t="s">
        <v>258</v>
      </c>
      <c r="H4" s="116"/>
      <c r="I4" s="116"/>
      <c r="J4" s="32"/>
    </row>
    <row r="5" spans="1:10" ht="24.45" customHeight="1">
      <c r="A5" s="23"/>
      <c r="B5" s="116" t="s">
        <v>78</v>
      </c>
      <c r="C5" s="116"/>
      <c r="D5" s="116"/>
      <c r="E5" s="116" t="s">
        <v>68</v>
      </c>
      <c r="F5" s="116" t="s">
        <v>69</v>
      </c>
      <c r="G5" s="116" t="s">
        <v>57</v>
      </c>
      <c r="H5" s="116" t="s">
        <v>74</v>
      </c>
      <c r="I5" s="116" t="s">
        <v>75</v>
      </c>
      <c r="J5" s="32"/>
    </row>
    <row r="6" spans="1:10" ht="24.45" customHeight="1">
      <c r="A6" s="23"/>
      <c r="B6" s="22" t="s">
        <v>79</v>
      </c>
      <c r="C6" s="22" t="s">
        <v>80</v>
      </c>
      <c r="D6" s="22" t="s">
        <v>81</v>
      </c>
      <c r="E6" s="116"/>
      <c r="F6" s="116"/>
      <c r="G6" s="116"/>
      <c r="H6" s="116"/>
      <c r="I6" s="116"/>
      <c r="J6" s="33"/>
    </row>
    <row r="7" spans="1:10" ht="22.95" customHeight="1">
      <c r="A7" s="24"/>
      <c r="B7" s="22"/>
      <c r="C7" s="22"/>
      <c r="D7" s="22"/>
      <c r="E7" s="22"/>
      <c r="F7" s="22" t="s">
        <v>70</v>
      </c>
      <c r="G7" s="25"/>
      <c r="H7" s="25"/>
      <c r="I7" s="25"/>
      <c r="J7" s="34"/>
    </row>
    <row r="8" spans="1:10" ht="22.95" customHeight="1">
      <c r="A8" s="23"/>
      <c r="B8" s="26"/>
      <c r="C8" s="26"/>
      <c r="D8" s="26"/>
      <c r="E8" s="26"/>
      <c r="F8" s="70" t="s">
        <v>359</v>
      </c>
      <c r="G8" s="27"/>
      <c r="H8" s="27"/>
      <c r="I8" s="27"/>
      <c r="J8" s="33"/>
    </row>
    <row r="9" spans="1:10" ht="9.75" customHeight="1">
      <c r="A9" s="28"/>
      <c r="B9" s="29"/>
      <c r="C9" s="29"/>
      <c r="D9" s="29"/>
      <c r="E9" s="29"/>
      <c r="F9" s="28"/>
      <c r="G9" s="28"/>
      <c r="H9" s="28"/>
      <c r="I9" s="28"/>
      <c r="J9" s="3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3" type="noConversion"/>
  <printOptions horizontalCentered="1"/>
  <pageMargins left="0.75138888888888899" right="0.75138888888888899" top="0.27152777777777798" bottom="0.27152777777777798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topLeftCell="A4" workbookViewId="0">
      <selection activeCell="H9" sqref="H9"/>
    </sheetView>
  </sheetViews>
  <sheetFormatPr defaultColWidth="9" defaultRowHeight="14.4"/>
  <cols>
    <col min="1" max="8" width="14.44140625" customWidth="1"/>
    <col min="9" max="9" width="8.88671875" customWidth="1"/>
  </cols>
  <sheetData>
    <row r="1" spans="1:8">
      <c r="A1" s="6" t="s">
        <v>259</v>
      </c>
      <c r="B1" s="6"/>
      <c r="C1" s="6"/>
      <c r="D1" s="6"/>
      <c r="E1" s="6"/>
      <c r="F1" s="6"/>
      <c r="G1" s="6"/>
    </row>
    <row r="2" spans="1:8" ht="20.399999999999999">
      <c r="A2" s="123" t="s">
        <v>260</v>
      </c>
      <c r="B2" s="123"/>
      <c r="C2" s="123"/>
      <c r="D2" s="123"/>
      <c r="E2" s="123"/>
      <c r="F2" s="123"/>
      <c r="G2" s="123"/>
      <c r="H2" s="123"/>
    </row>
    <row r="3" spans="1:8" ht="15.6">
      <c r="A3" s="124" t="s">
        <v>261</v>
      </c>
      <c r="B3" s="124"/>
      <c r="C3" s="124"/>
      <c r="D3" s="124"/>
      <c r="E3" s="124"/>
      <c r="F3" s="124"/>
      <c r="G3" s="124"/>
      <c r="H3" s="124"/>
    </row>
    <row r="4" spans="1:8" ht="15.6">
      <c r="A4" s="7"/>
      <c r="B4" s="7"/>
      <c r="C4" s="7"/>
      <c r="D4" s="7"/>
      <c r="E4" s="7"/>
      <c r="F4" s="7"/>
      <c r="G4" s="7"/>
      <c r="H4" s="8" t="s">
        <v>262</v>
      </c>
    </row>
    <row r="5" spans="1:8" ht="37.5" customHeight="1">
      <c r="A5" s="125" t="s">
        <v>263</v>
      </c>
      <c r="B5" s="125"/>
      <c r="C5" s="125"/>
      <c r="D5" s="125" t="s">
        <v>295</v>
      </c>
      <c r="E5" s="125"/>
      <c r="F5" s="125"/>
      <c r="G5" s="125"/>
      <c r="H5" s="125"/>
    </row>
    <row r="6" spans="1:8" ht="37.5" customHeight="1">
      <c r="A6" s="125" t="s">
        <v>264</v>
      </c>
      <c r="B6" s="125" t="s">
        <v>265</v>
      </c>
      <c r="C6" s="125"/>
      <c r="D6" s="125" t="s">
        <v>266</v>
      </c>
      <c r="E6" s="125"/>
      <c r="F6" s="125"/>
      <c r="G6" s="125"/>
      <c r="H6" s="125"/>
    </row>
    <row r="7" spans="1:8" ht="37.5" customHeight="1">
      <c r="A7" s="125"/>
      <c r="B7" s="125" t="s">
        <v>326</v>
      </c>
      <c r="C7" s="125"/>
      <c r="D7" s="125" t="s">
        <v>327</v>
      </c>
      <c r="E7" s="125"/>
      <c r="F7" s="125"/>
      <c r="G7" s="125"/>
      <c r="H7" s="125"/>
    </row>
    <row r="8" spans="1:8" ht="37.5" customHeight="1">
      <c r="A8" s="125"/>
      <c r="B8" s="125" t="s">
        <v>267</v>
      </c>
      <c r="C8" s="125"/>
      <c r="D8" s="125"/>
      <c r="E8" s="125"/>
      <c r="F8" s="9" t="s">
        <v>268</v>
      </c>
      <c r="G8" s="9" t="s">
        <v>269</v>
      </c>
      <c r="H8" s="9" t="s">
        <v>270</v>
      </c>
    </row>
    <row r="9" spans="1:8" ht="37.5" customHeight="1">
      <c r="A9" s="125"/>
      <c r="B9" s="125"/>
      <c r="C9" s="125"/>
      <c r="D9" s="125"/>
      <c r="E9" s="125"/>
      <c r="F9" s="109">
        <v>178.97</v>
      </c>
      <c r="G9" s="110">
        <v>178.97</v>
      </c>
      <c r="H9" s="10"/>
    </row>
    <row r="10" spans="1:8" ht="37.5" customHeight="1">
      <c r="A10" s="11" t="s">
        <v>271</v>
      </c>
      <c r="B10" s="126" t="s">
        <v>328</v>
      </c>
      <c r="C10" s="126"/>
      <c r="D10" s="126"/>
      <c r="E10" s="126"/>
      <c r="F10" s="126"/>
      <c r="G10" s="126"/>
      <c r="H10" s="126"/>
    </row>
    <row r="11" spans="1:8" ht="37.5" customHeight="1">
      <c r="A11" s="127" t="s">
        <v>272</v>
      </c>
      <c r="B11" s="12" t="s">
        <v>273</v>
      </c>
      <c r="C11" s="127" t="s">
        <v>274</v>
      </c>
      <c r="D11" s="127"/>
      <c r="E11" s="127" t="s">
        <v>275</v>
      </c>
      <c r="F11" s="127"/>
      <c r="G11" s="127" t="s">
        <v>276</v>
      </c>
      <c r="H11" s="127"/>
    </row>
    <row r="12" spans="1:8" ht="37.5" customHeight="1">
      <c r="A12" s="127"/>
      <c r="B12" s="145" t="s">
        <v>277</v>
      </c>
      <c r="C12" s="135" t="s">
        <v>278</v>
      </c>
      <c r="D12" s="136"/>
      <c r="E12" s="128" t="s">
        <v>330</v>
      </c>
      <c r="F12" s="129"/>
      <c r="G12" s="128" t="s">
        <v>333</v>
      </c>
      <c r="H12" s="129"/>
    </row>
    <row r="13" spans="1:8" ht="37.5" customHeight="1">
      <c r="A13" s="127"/>
      <c r="B13" s="146"/>
      <c r="C13" s="137"/>
      <c r="D13" s="138"/>
      <c r="E13" s="128" t="s">
        <v>331</v>
      </c>
      <c r="F13" s="129"/>
      <c r="G13" s="128" t="s">
        <v>334</v>
      </c>
      <c r="H13" s="129"/>
    </row>
    <row r="14" spans="1:8" ht="37.5" customHeight="1">
      <c r="A14" s="127"/>
      <c r="B14" s="146"/>
      <c r="C14" s="137"/>
      <c r="D14" s="138"/>
      <c r="E14" s="128" t="s">
        <v>332</v>
      </c>
      <c r="F14" s="129"/>
      <c r="G14" s="128" t="s">
        <v>335</v>
      </c>
      <c r="H14" s="129"/>
    </row>
    <row r="15" spans="1:8" ht="37.5" customHeight="1">
      <c r="A15" s="127"/>
      <c r="B15" s="146"/>
      <c r="C15" s="127" t="s">
        <v>279</v>
      </c>
      <c r="D15" s="127"/>
      <c r="E15" s="130" t="s">
        <v>336</v>
      </c>
      <c r="F15" s="130"/>
      <c r="G15" s="131" t="s">
        <v>340</v>
      </c>
      <c r="H15" s="132"/>
    </row>
    <row r="16" spans="1:8" ht="37.5" customHeight="1">
      <c r="A16" s="127"/>
      <c r="B16" s="146"/>
      <c r="C16" s="127"/>
      <c r="D16" s="127"/>
      <c r="E16" s="130" t="s">
        <v>337</v>
      </c>
      <c r="F16" s="130"/>
      <c r="G16" s="131" t="s">
        <v>341</v>
      </c>
      <c r="H16" s="132"/>
    </row>
    <row r="17" spans="1:8" ht="37.5" customHeight="1">
      <c r="A17" s="127"/>
      <c r="B17" s="146"/>
      <c r="C17" s="127"/>
      <c r="D17" s="127"/>
      <c r="E17" s="130" t="s">
        <v>338</v>
      </c>
      <c r="F17" s="130"/>
      <c r="G17" s="133">
        <v>1</v>
      </c>
      <c r="H17" s="134"/>
    </row>
    <row r="18" spans="1:8" ht="37.5" customHeight="1">
      <c r="A18" s="127"/>
      <c r="B18" s="146"/>
      <c r="C18" s="127"/>
      <c r="D18" s="127"/>
      <c r="E18" s="130" t="s">
        <v>339</v>
      </c>
      <c r="F18" s="130"/>
      <c r="G18" s="131" t="s">
        <v>342</v>
      </c>
      <c r="H18" s="132"/>
    </row>
    <row r="19" spans="1:8" ht="37.5" customHeight="1">
      <c r="A19" s="127"/>
      <c r="B19" s="146"/>
      <c r="C19" s="135" t="s">
        <v>280</v>
      </c>
      <c r="D19" s="136"/>
      <c r="E19" s="130" t="s">
        <v>343</v>
      </c>
      <c r="F19" s="130"/>
      <c r="G19" s="131" t="s">
        <v>333</v>
      </c>
      <c r="H19" s="132"/>
    </row>
    <row r="20" spans="1:8" ht="37.5" customHeight="1">
      <c r="A20" s="127"/>
      <c r="B20" s="146"/>
      <c r="C20" s="137"/>
      <c r="D20" s="138"/>
      <c r="E20" s="130" t="s">
        <v>344</v>
      </c>
      <c r="F20" s="130"/>
      <c r="G20" s="131" t="s">
        <v>333</v>
      </c>
      <c r="H20" s="132"/>
    </row>
    <row r="21" spans="1:8" ht="37.5" customHeight="1">
      <c r="A21" s="127"/>
      <c r="B21" s="146"/>
      <c r="C21" s="139"/>
      <c r="D21" s="140"/>
      <c r="E21" s="130" t="s">
        <v>345</v>
      </c>
      <c r="F21" s="130"/>
      <c r="G21" s="131" t="s">
        <v>333</v>
      </c>
      <c r="H21" s="132"/>
    </row>
    <row r="22" spans="1:8" ht="37.5" customHeight="1">
      <c r="A22" s="127"/>
      <c r="B22" s="146"/>
      <c r="C22" s="135" t="s">
        <v>281</v>
      </c>
      <c r="D22" s="136"/>
      <c r="E22" s="130" t="s">
        <v>346</v>
      </c>
      <c r="F22" s="130"/>
      <c r="G22" s="131" t="s">
        <v>348</v>
      </c>
      <c r="H22" s="132"/>
    </row>
    <row r="23" spans="1:8" ht="37.5" customHeight="1">
      <c r="A23" s="127"/>
      <c r="B23" s="146"/>
      <c r="C23" s="137"/>
      <c r="D23" s="138"/>
      <c r="E23" s="130" t="s">
        <v>347</v>
      </c>
      <c r="F23" s="130"/>
      <c r="G23" s="141" t="s">
        <v>349</v>
      </c>
      <c r="H23" s="142"/>
    </row>
    <row r="24" spans="1:8" ht="37.5" customHeight="1">
      <c r="A24" s="127"/>
      <c r="B24" s="147"/>
      <c r="C24" s="139"/>
      <c r="D24" s="140"/>
      <c r="E24" s="130" t="s">
        <v>329</v>
      </c>
      <c r="F24" s="130"/>
      <c r="G24" s="141" t="s">
        <v>350</v>
      </c>
      <c r="H24" s="142"/>
    </row>
    <row r="25" spans="1:8" ht="37.5" customHeight="1">
      <c r="A25" s="127"/>
      <c r="B25" s="127" t="s">
        <v>282</v>
      </c>
      <c r="C25" s="127" t="s">
        <v>283</v>
      </c>
      <c r="D25" s="127"/>
      <c r="E25" s="143" t="s">
        <v>351</v>
      </c>
      <c r="F25" s="143"/>
      <c r="G25" s="143" t="s">
        <v>352</v>
      </c>
      <c r="H25" s="143"/>
    </row>
    <row r="26" spans="1:8" ht="37.5" customHeight="1">
      <c r="A26" s="127"/>
      <c r="B26" s="127"/>
      <c r="C26" s="127" t="s">
        <v>284</v>
      </c>
      <c r="D26" s="127"/>
      <c r="E26" s="143" t="s">
        <v>353</v>
      </c>
      <c r="F26" s="143"/>
      <c r="G26" s="143" t="s">
        <v>354</v>
      </c>
      <c r="H26" s="143"/>
    </row>
    <row r="27" spans="1:8" ht="37.5" customHeight="1">
      <c r="A27" s="127"/>
      <c r="B27" s="145" t="s">
        <v>285</v>
      </c>
      <c r="C27" s="135" t="s">
        <v>286</v>
      </c>
      <c r="D27" s="136"/>
      <c r="E27" s="143" t="s">
        <v>355</v>
      </c>
      <c r="F27" s="143"/>
      <c r="G27" s="143" t="s">
        <v>356</v>
      </c>
      <c r="H27" s="143"/>
    </row>
    <row r="28" spans="1:8" ht="37.5" customHeight="1">
      <c r="A28" s="127"/>
      <c r="B28" s="147"/>
      <c r="C28" s="139"/>
      <c r="D28" s="140"/>
      <c r="E28" s="143" t="s">
        <v>357</v>
      </c>
      <c r="F28" s="143"/>
      <c r="G28" s="143" t="s">
        <v>358</v>
      </c>
      <c r="H28" s="143"/>
    </row>
    <row r="29" spans="1:8">
      <c r="A29" s="144"/>
      <c r="B29" s="144"/>
      <c r="C29" s="144"/>
      <c r="D29" s="144"/>
      <c r="E29" s="144"/>
      <c r="F29" s="144"/>
      <c r="G29" s="144"/>
      <c r="H29" s="144"/>
    </row>
  </sheetData>
  <mergeCells count="60">
    <mergeCell ref="A29:H29"/>
    <mergeCell ref="A6:A9"/>
    <mergeCell ref="A11:A28"/>
    <mergeCell ref="B12:B24"/>
    <mergeCell ref="B25:B26"/>
    <mergeCell ref="B27:B28"/>
    <mergeCell ref="B8:E9"/>
    <mergeCell ref="C12:D14"/>
    <mergeCell ref="C15:D18"/>
    <mergeCell ref="C27:D28"/>
    <mergeCell ref="C26:D26"/>
    <mergeCell ref="E26:F26"/>
    <mergeCell ref="G26:H26"/>
    <mergeCell ref="E27:F27"/>
    <mergeCell ref="G27:H27"/>
    <mergeCell ref="E24:F24"/>
    <mergeCell ref="E28:F28"/>
    <mergeCell ref="G28:H28"/>
    <mergeCell ref="C25:D25"/>
    <mergeCell ref="E25:F25"/>
    <mergeCell ref="G25:H25"/>
    <mergeCell ref="E21:F21"/>
    <mergeCell ref="G21:H21"/>
    <mergeCell ref="C19:D21"/>
    <mergeCell ref="C22:D24"/>
    <mergeCell ref="E20:F20"/>
    <mergeCell ref="G20:H20"/>
    <mergeCell ref="E22:F22"/>
    <mergeCell ref="G22:H22"/>
    <mergeCell ref="E23:F23"/>
    <mergeCell ref="G23:H23"/>
    <mergeCell ref="G24:H24"/>
    <mergeCell ref="E17:F17"/>
    <mergeCell ref="G17:H17"/>
    <mergeCell ref="E18:F18"/>
    <mergeCell ref="G18:H18"/>
    <mergeCell ref="E19:F19"/>
    <mergeCell ref="G19:H19"/>
    <mergeCell ref="E13:F13"/>
    <mergeCell ref="G13:H13"/>
    <mergeCell ref="E14:F14"/>
    <mergeCell ref="G14:H14"/>
    <mergeCell ref="E16:F16"/>
    <mergeCell ref="G16:H16"/>
    <mergeCell ref="E15:F15"/>
    <mergeCell ref="G15:H15"/>
    <mergeCell ref="C11:D11"/>
    <mergeCell ref="E11:F11"/>
    <mergeCell ref="G11:H11"/>
    <mergeCell ref="E12:F12"/>
    <mergeCell ref="G12:H12"/>
    <mergeCell ref="B7:C7"/>
    <mergeCell ref="D7:H7"/>
    <mergeCell ref="B10:H10"/>
    <mergeCell ref="A2:H2"/>
    <mergeCell ref="A3:H3"/>
    <mergeCell ref="A5:C5"/>
    <mergeCell ref="D5:H5"/>
    <mergeCell ref="B6:C6"/>
    <mergeCell ref="D6:H6"/>
  </mergeCells>
  <phoneticPr fontId="23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21"/>
  <sheetViews>
    <sheetView tabSelected="1" workbookViewId="0">
      <selection activeCell="C5" sqref="C5:C21"/>
    </sheetView>
  </sheetViews>
  <sheetFormatPr defaultColWidth="9" defaultRowHeight="14.4"/>
  <cols>
    <col min="1" max="1" width="5.6640625" customWidth="1"/>
    <col min="13" max="13" width="17.44140625" customWidth="1"/>
  </cols>
  <sheetData>
    <row r="1" spans="2:13">
      <c r="B1" s="1" t="s">
        <v>287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63.9" customHeight="1">
      <c r="B2" s="148" t="s">
        <v>288</v>
      </c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</row>
    <row r="3" spans="2:13" ht="30" customHeight="1">
      <c r="B3" s="150"/>
      <c r="C3" s="150"/>
      <c r="D3" s="150"/>
      <c r="E3" s="151"/>
      <c r="F3" s="3"/>
      <c r="G3" s="3"/>
      <c r="H3" s="3"/>
      <c r="I3" s="3"/>
      <c r="J3" s="3"/>
      <c r="K3" s="152" t="s">
        <v>5</v>
      </c>
      <c r="L3" s="152"/>
      <c r="M3" s="152"/>
    </row>
    <row r="4" spans="2:13" ht="53.1" customHeight="1">
      <c r="B4" s="4" t="s">
        <v>0</v>
      </c>
      <c r="C4" s="4" t="s">
        <v>243</v>
      </c>
      <c r="D4" s="4" t="s">
        <v>9</v>
      </c>
      <c r="E4" s="5" t="s">
        <v>289</v>
      </c>
      <c r="F4" s="4" t="s">
        <v>273</v>
      </c>
      <c r="G4" s="4" t="s">
        <v>274</v>
      </c>
      <c r="H4" s="4" t="s">
        <v>275</v>
      </c>
      <c r="I4" s="4" t="s">
        <v>290</v>
      </c>
      <c r="J4" s="4" t="s">
        <v>291</v>
      </c>
      <c r="K4" s="4" t="s">
        <v>292</v>
      </c>
      <c r="L4" s="4" t="s">
        <v>293</v>
      </c>
      <c r="M4" s="4" t="s">
        <v>294</v>
      </c>
    </row>
    <row r="5" spans="2:13" ht="15.6">
      <c r="B5" s="153"/>
      <c r="C5" s="153" t="s">
        <v>362</v>
      </c>
      <c r="D5" s="154"/>
      <c r="E5" s="155"/>
      <c r="F5" s="130"/>
      <c r="G5" s="130"/>
      <c r="H5" s="106"/>
      <c r="I5" s="107"/>
      <c r="J5" s="108"/>
      <c r="K5" s="107"/>
      <c r="L5" s="107"/>
      <c r="M5" s="5"/>
    </row>
    <row r="6" spans="2:13" ht="15.6">
      <c r="B6" s="153"/>
      <c r="C6" s="153"/>
      <c r="D6" s="154"/>
      <c r="E6" s="155"/>
      <c r="F6" s="130"/>
      <c r="G6" s="130"/>
      <c r="H6" s="106"/>
      <c r="I6" s="107"/>
      <c r="J6" s="108"/>
      <c r="K6" s="107"/>
      <c r="L6" s="107"/>
      <c r="M6" s="5"/>
    </row>
    <row r="7" spans="2:13" ht="15.6">
      <c r="B7" s="153"/>
      <c r="C7" s="153"/>
      <c r="D7" s="154"/>
      <c r="E7" s="155"/>
      <c r="F7" s="130"/>
      <c r="G7" s="130"/>
      <c r="H7" s="106"/>
      <c r="I7" s="107"/>
      <c r="J7" s="108"/>
      <c r="K7" s="107"/>
      <c r="L7" s="107"/>
      <c r="M7" s="5"/>
    </row>
    <row r="8" spans="2:13" ht="15.6">
      <c r="B8" s="153"/>
      <c r="C8" s="153"/>
      <c r="D8" s="154"/>
      <c r="E8" s="155"/>
      <c r="F8" s="130"/>
      <c r="G8" s="130"/>
      <c r="H8" s="106"/>
      <c r="I8" s="107"/>
      <c r="J8" s="108"/>
      <c r="K8" s="107"/>
      <c r="L8" s="107"/>
      <c r="M8" s="5"/>
    </row>
    <row r="9" spans="2:13" ht="15.6">
      <c r="B9" s="153"/>
      <c r="C9" s="153"/>
      <c r="D9" s="154"/>
      <c r="E9" s="155"/>
      <c r="F9" s="130"/>
      <c r="G9" s="130"/>
      <c r="H9" s="106"/>
      <c r="I9" s="107"/>
      <c r="J9" s="108"/>
      <c r="K9" s="107"/>
      <c r="L9" s="107"/>
      <c r="M9" s="5"/>
    </row>
    <row r="10" spans="2:13" ht="15.6">
      <c r="B10" s="153"/>
      <c r="C10" s="153"/>
      <c r="D10" s="154"/>
      <c r="E10" s="155"/>
      <c r="F10" s="130"/>
      <c r="G10" s="130"/>
      <c r="H10" s="106"/>
      <c r="I10" s="107"/>
      <c r="J10" s="108"/>
      <c r="K10" s="107"/>
      <c r="L10" s="107"/>
      <c r="M10" s="5"/>
    </row>
    <row r="11" spans="2:13" ht="15.6">
      <c r="B11" s="153"/>
      <c r="C11" s="153"/>
      <c r="D11" s="154"/>
      <c r="E11" s="155"/>
      <c r="F11" s="130"/>
      <c r="G11" s="130"/>
      <c r="H11" s="106"/>
      <c r="I11" s="107"/>
      <c r="J11" s="108"/>
      <c r="K11" s="107"/>
      <c r="L11" s="107"/>
      <c r="M11" s="5"/>
    </row>
    <row r="12" spans="2:13" ht="15.6">
      <c r="B12" s="153"/>
      <c r="C12" s="153"/>
      <c r="D12" s="154"/>
      <c r="E12" s="155"/>
      <c r="F12" s="130"/>
      <c r="G12" s="130"/>
      <c r="H12" s="106"/>
      <c r="I12" s="107"/>
      <c r="J12" s="108"/>
      <c r="K12" s="107"/>
      <c r="L12" s="107"/>
      <c r="M12" s="5"/>
    </row>
    <row r="13" spans="2:13" ht="15.6">
      <c r="B13" s="153"/>
      <c r="C13" s="153"/>
      <c r="D13" s="154"/>
      <c r="E13" s="155"/>
      <c r="F13" s="130"/>
      <c r="G13" s="130"/>
      <c r="H13" s="106"/>
      <c r="I13" s="107"/>
      <c r="J13" s="108"/>
      <c r="K13" s="107"/>
      <c r="L13" s="107"/>
      <c r="M13" s="5"/>
    </row>
    <row r="14" spans="2:13" ht="15.6">
      <c r="B14" s="153"/>
      <c r="C14" s="153"/>
      <c r="D14" s="154"/>
      <c r="E14" s="155"/>
      <c r="F14" s="130"/>
      <c r="G14" s="130"/>
      <c r="H14" s="106"/>
      <c r="I14" s="107"/>
      <c r="J14" s="108"/>
      <c r="K14" s="107"/>
      <c r="L14" s="107"/>
      <c r="M14" s="5"/>
    </row>
    <row r="15" spans="2:13" ht="15.6">
      <c r="B15" s="153"/>
      <c r="C15" s="153"/>
      <c r="D15" s="154"/>
      <c r="E15" s="155"/>
      <c r="F15" s="130"/>
      <c r="G15" s="107"/>
      <c r="H15" s="106"/>
      <c r="I15" s="107"/>
      <c r="J15" s="107"/>
      <c r="K15" s="107"/>
      <c r="L15" s="107"/>
      <c r="M15" s="5"/>
    </row>
    <row r="16" spans="2:13" ht="15.6">
      <c r="B16" s="153"/>
      <c r="C16" s="153"/>
      <c r="D16" s="154"/>
      <c r="E16" s="155"/>
      <c r="F16" s="130"/>
      <c r="G16" s="107"/>
      <c r="H16" s="106"/>
      <c r="I16" s="107"/>
      <c r="J16" s="107"/>
      <c r="K16" s="107"/>
      <c r="L16" s="107"/>
      <c r="M16" s="5"/>
    </row>
    <row r="17" spans="2:13" ht="15.6">
      <c r="B17" s="153"/>
      <c r="C17" s="153"/>
      <c r="D17" s="154"/>
      <c r="E17" s="155"/>
      <c r="F17" s="130"/>
      <c r="G17" s="107"/>
      <c r="H17" s="106"/>
      <c r="I17" s="107"/>
      <c r="J17" s="106"/>
      <c r="K17" s="107"/>
      <c r="L17" s="107"/>
      <c r="M17" s="5"/>
    </row>
    <row r="18" spans="2:13" ht="15.6">
      <c r="B18" s="153"/>
      <c r="C18" s="153"/>
      <c r="D18" s="154"/>
      <c r="E18" s="155"/>
      <c r="F18" s="130"/>
      <c r="G18" s="107"/>
      <c r="H18" s="106"/>
      <c r="I18" s="107"/>
      <c r="J18" s="106"/>
      <c r="K18" s="107"/>
      <c r="L18" s="107"/>
      <c r="M18" s="5"/>
    </row>
    <row r="19" spans="2:13" ht="15.6">
      <c r="B19" s="153"/>
      <c r="C19" s="153"/>
      <c r="D19" s="154"/>
      <c r="E19" s="155"/>
      <c r="F19" s="130"/>
      <c r="G19" s="107"/>
      <c r="H19" s="106"/>
      <c r="I19" s="107"/>
      <c r="J19" s="106"/>
      <c r="K19" s="107"/>
      <c r="L19" s="107"/>
      <c r="M19" s="5"/>
    </row>
    <row r="20" spans="2:13" ht="15.6">
      <c r="B20" s="153"/>
      <c r="C20" s="153"/>
      <c r="D20" s="154"/>
      <c r="E20" s="155"/>
      <c r="F20" s="130"/>
      <c r="G20" s="130"/>
      <c r="H20" s="106"/>
      <c r="I20" s="107"/>
      <c r="J20" s="107"/>
      <c r="K20" s="107"/>
      <c r="L20" s="107"/>
      <c r="M20" s="5"/>
    </row>
    <row r="21" spans="2:13" ht="15.6">
      <c r="B21" s="153"/>
      <c r="C21" s="153"/>
      <c r="D21" s="154"/>
      <c r="E21" s="155"/>
      <c r="F21" s="130"/>
      <c r="G21" s="130"/>
      <c r="H21" s="106"/>
      <c r="I21" s="107"/>
      <c r="J21" s="107"/>
      <c r="K21" s="107"/>
      <c r="L21" s="107"/>
      <c r="M21" s="5"/>
    </row>
  </sheetData>
  <mergeCells count="14">
    <mergeCell ref="B2:M2"/>
    <mergeCell ref="B3:E3"/>
    <mergeCell ref="K3:M3"/>
    <mergeCell ref="B5:B21"/>
    <mergeCell ref="C5:C21"/>
    <mergeCell ref="D5:D21"/>
    <mergeCell ref="E5:E21"/>
    <mergeCell ref="F5:F15"/>
    <mergeCell ref="G5:G7"/>
    <mergeCell ref="G8:G11"/>
    <mergeCell ref="G12:G14"/>
    <mergeCell ref="F16:F19"/>
    <mergeCell ref="F20:F21"/>
    <mergeCell ref="G20:G21"/>
  </mergeCells>
  <phoneticPr fontId="23" type="noConversion"/>
  <dataValidations count="1">
    <dataValidation type="list" allowBlank="1" showInputMessage="1" showErrorMessage="1" sqref="M5:M21">
      <formula1>"正向指标,反向指标"</formula1>
    </dataValidation>
  </dataValidations>
  <pageMargins left="0.75" right="0.75" top="1" bottom="1" header="0.5" footer="0.5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1"/>
  <sheetViews>
    <sheetView workbookViewId="0">
      <pane ySplit="5" topLeftCell="A6" activePane="bottomLeft" state="frozen"/>
      <selection pane="bottomLeft" activeCell="G10" sqref="G10"/>
    </sheetView>
  </sheetViews>
  <sheetFormatPr defaultColWidth="10" defaultRowHeight="14.4"/>
  <cols>
    <col min="1" max="1" width="1.44140625" style="59" customWidth="1"/>
    <col min="2" max="2" width="41" style="59" customWidth="1"/>
    <col min="3" max="3" width="16.33203125" style="59" customWidth="1"/>
    <col min="4" max="4" width="41" style="59" customWidth="1"/>
    <col min="5" max="5" width="16.33203125" style="59" customWidth="1"/>
    <col min="6" max="6" width="1.44140625" style="59" customWidth="1"/>
    <col min="7" max="11" width="9.77734375" style="59" customWidth="1"/>
    <col min="12" max="16384" width="10" style="59"/>
  </cols>
  <sheetData>
    <row r="1" spans="1:6" ht="16.350000000000001" customHeight="1">
      <c r="A1" s="60"/>
      <c r="B1" s="61" t="s">
        <v>2</v>
      </c>
      <c r="D1" s="62"/>
      <c r="F1" s="63" t="s">
        <v>3</v>
      </c>
    </row>
    <row r="2" spans="1:6" ht="22.95" customHeight="1">
      <c r="A2" s="64"/>
      <c r="B2" s="115" t="s">
        <v>4</v>
      </c>
      <c r="C2" s="115"/>
      <c r="D2" s="115"/>
      <c r="E2" s="115"/>
      <c r="F2" s="63"/>
    </row>
    <row r="3" spans="1:6" ht="19.5" customHeight="1">
      <c r="A3" s="64"/>
      <c r="B3" s="65" t="s">
        <v>296</v>
      </c>
      <c r="D3" s="66"/>
      <c r="E3" s="67" t="s">
        <v>5</v>
      </c>
      <c r="F3" s="63"/>
    </row>
    <row r="4" spans="1:6" ht="24.45" customHeight="1">
      <c r="A4" s="64"/>
      <c r="B4" s="116" t="s">
        <v>6</v>
      </c>
      <c r="C4" s="116"/>
      <c r="D4" s="116" t="s">
        <v>7</v>
      </c>
      <c r="E4" s="116"/>
      <c r="F4" s="63"/>
    </row>
    <row r="5" spans="1:6" ht="24.45" customHeight="1">
      <c r="A5" s="64"/>
      <c r="B5" s="68" t="s">
        <v>8</v>
      </c>
      <c r="C5" s="68" t="s">
        <v>9</v>
      </c>
      <c r="D5" s="68" t="s">
        <v>8</v>
      </c>
      <c r="E5" s="68" t="s">
        <v>9</v>
      </c>
      <c r="F5" s="63"/>
    </row>
    <row r="6" spans="1:6" ht="22.95" customHeight="1">
      <c r="A6" s="117"/>
      <c r="B6" s="70" t="s">
        <v>10</v>
      </c>
      <c r="C6" s="71">
        <v>178.97</v>
      </c>
      <c r="D6" s="70" t="s">
        <v>11</v>
      </c>
      <c r="E6" s="72"/>
      <c r="F6" s="73"/>
    </row>
    <row r="7" spans="1:6" ht="22.95" customHeight="1">
      <c r="A7" s="117"/>
      <c r="B7" s="70" t="s">
        <v>12</v>
      </c>
      <c r="C7" s="71"/>
      <c r="D7" s="70" t="s">
        <v>13</v>
      </c>
      <c r="E7" s="72"/>
      <c r="F7" s="73"/>
    </row>
    <row r="8" spans="1:6" ht="22.95" customHeight="1">
      <c r="A8" s="117"/>
      <c r="B8" s="70" t="s">
        <v>14</v>
      </c>
      <c r="C8" s="71"/>
      <c r="D8" s="70" t="s">
        <v>15</v>
      </c>
      <c r="E8" s="72"/>
      <c r="F8" s="73"/>
    </row>
    <row r="9" spans="1:6" ht="22.95" customHeight="1">
      <c r="A9" s="117"/>
      <c r="B9" s="70" t="s">
        <v>16</v>
      </c>
      <c r="C9" s="71"/>
      <c r="D9" s="70" t="s">
        <v>17</v>
      </c>
      <c r="E9" s="72"/>
      <c r="F9" s="73"/>
    </row>
    <row r="10" spans="1:6" ht="22.95" customHeight="1">
      <c r="A10" s="117"/>
      <c r="B10" s="70" t="s">
        <v>18</v>
      </c>
      <c r="C10" s="71"/>
      <c r="D10" s="70" t="s">
        <v>19</v>
      </c>
      <c r="E10" s="72"/>
      <c r="F10" s="73"/>
    </row>
    <row r="11" spans="1:6" ht="22.95" customHeight="1">
      <c r="A11" s="117"/>
      <c r="B11" s="70" t="s">
        <v>20</v>
      </c>
      <c r="C11" s="71"/>
      <c r="D11" s="70" t="s">
        <v>21</v>
      </c>
      <c r="E11" s="72"/>
      <c r="F11" s="73"/>
    </row>
    <row r="12" spans="1:6" ht="22.95" customHeight="1">
      <c r="A12" s="117"/>
      <c r="B12" s="70" t="s">
        <v>22</v>
      </c>
      <c r="C12" s="71"/>
      <c r="D12" s="70" t="s">
        <v>23</v>
      </c>
      <c r="E12" s="72"/>
      <c r="F12" s="73"/>
    </row>
    <row r="13" spans="1:6" ht="22.95" customHeight="1">
      <c r="A13" s="117"/>
      <c r="B13" s="70" t="s">
        <v>22</v>
      </c>
      <c r="C13" s="71"/>
      <c r="D13" s="70" t="s">
        <v>24</v>
      </c>
      <c r="E13" s="72">
        <v>22.76</v>
      </c>
      <c r="F13" s="73"/>
    </row>
    <row r="14" spans="1:6" ht="22.95" customHeight="1">
      <c r="A14" s="117"/>
      <c r="B14" s="70" t="s">
        <v>22</v>
      </c>
      <c r="C14" s="71"/>
      <c r="D14" s="70" t="s">
        <v>25</v>
      </c>
      <c r="E14" s="72"/>
      <c r="F14" s="73"/>
    </row>
    <row r="15" spans="1:6" ht="22.95" customHeight="1">
      <c r="A15" s="117"/>
      <c r="B15" s="70" t="s">
        <v>22</v>
      </c>
      <c r="C15" s="71"/>
      <c r="D15" s="70" t="s">
        <v>26</v>
      </c>
      <c r="E15" s="72"/>
      <c r="F15" s="73"/>
    </row>
    <row r="16" spans="1:6" ht="22.95" customHeight="1">
      <c r="A16" s="117"/>
      <c r="B16" s="70" t="s">
        <v>22</v>
      </c>
      <c r="C16" s="71"/>
      <c r="D16" s="70" t="s">
        <v>27</v>
      </c>
      <c r="E16" s="72"/>
      <c r="F16" s="73"/>
    </row>
    <row r="17" spans="1:6" ht="22.95" customHeight="1">
      <c r="A17" s="117"/>
      <c r="B17" s="70" t="s">
        <v>22</v>
      </c>
      <c r="C17" s="71"/>
      <c r="D17" s="70" t="s">
        <v>28</v>
      </c>
      <c r="E17" s="72"/>
      <c r="F17" s="73"/>
    </row>
    <row r="18" spans="1:6" ht="22.95" customHeight="1">
      <c r="A18" s="117"/>
      <c r="B18" s="70" t="s">
        <v>22</v>
      </c>
      <c r="C18" s="71"/>
      <c r="D18" s="70" t="s">
        <v>29</v>
      </c>
      <c r="E18" s="72">
        <v>141.62</v>
      </c>
      <c r="F18" s="73"/>
    </row>
    <row r="19" spans="1:6" ht="22.95" customHeight="1">
      <c r="A19" s="117"/>
      <c r="B19" s="70" t="s">
        <v>22</v>
      </c>
      <c r="C19" s="71"/>
      <c r="D19" s="70" t="s">
        <v>30</v>
      </c>
      <c r="E19" s="72"/>
      <c r="F19" s="73"/>
    </row>
    <row r="20" spans="1:6" ht="22.95" customHeight="1">
      <c r="A20" s="117"/>
      <c r="B20" s="70" t="s">
        <v>22</v>
      </c>
      <c r="C20" s="71"/>
      <c r="D20" s="70" t="s">
        <v>31</v>
      </c>
      <c r="E20" s="72"/>
      <c r="F20" s="73"/>
    </row>
    <row r="21" spans="1:6" ht="22.95" customHeight="1">
      <c r="A21" s="117"/>
      <c r="B21" s="70" t="s">
        <v>22</v>
      </c>
      <c r="C21" s="71"/>
      <c r="D21" s="70" t="s">
        <v>32</v>
      </c>
      <c r="E21" s="72"/>
      <c r="F21" s="73"/>
    </row>
    <row r="22" spans="1:6" ht="22.95" customHeight="1">
      <c r="A22" s="117"/>
      <c r="B22" s="70" t="s">
        <v>22</v>
      </c>
      <c r="C22" s="71"/>
      <c r="D22" s="70" t="s">
        <v>33</v>
      </c>
      <c r="E22" s="72"/>
      <c r="F22" s="73"/>
    </row>
    <row r="23" spans="1:6" ht="22.95" customHeight="1">
      <c r="A23" s="117"/>
      <c r="B23" s="70" t="s">
        <v>22</v>
      </c>
      <c r="C23" s="71"/>
      <c r="D23" s="70" t="s">
        <v>34</v>
      </c>
      <c r="E23" s="72"/>
      <c r="F23" s="73"/>
    </row>
    <row r="24" spans="1:6" ht="22.95" customHeight="1">
      <c r="A24" s="117"/>
      <c r="B24" s="70" t="s">
        <v>22</v>
      </c>
      <c r="C24" s="71"/>
      <c r="D24" s="70" t="s">
        <v>35</v>
      </c>
      <c r="E24" s="72"/>
      <c r="F24" s="73"/>
    </row>
    <row r="25" spans="1:6" ht="22.95" customHeight="1">
      <c r="A25" s="117"/>
      <c r="B25" s="70" t="s">
        <v>22</v>
      </c>
      <c r="C25" s="71"/>
      <c r="D25" s="70" t="s">
        <v>36</v>
      </c>
      <c r="E25" s="72">
        <v>14.59</v>
      </c>
      <c r="F25" s="73"/>
    </row>
    <row r="26" spans="1:6" ht="22.95" customHeight="1">
      <c r="A26" s="117"/>
      <c r="B26" s="70" t="s">
        <v>22</v>
      </c>
      <c r="C26" s="71"/>
      <c r="D26" s="70" t="s">
        <v>37</v>
      </c>
      <c r="E26" s="72"/>
      <c r="F26" s="73"/>
    </row>
    <row r="27" spans="1:6" ht="22.95" customHeight="1">
      <c r="A27" s="117"/>
      <c r="B27" s="70" t="s">
        <v>22</v>
      </c>
      <c r="C27" s="71"/>
      <c r="D27" s="70" t="s">
        <v>38</v>
      </c>
      <c r="E27" s="72"/>
      <c r="F27" s="73"/>
    </row>
    <row r="28" spans="1:6" ht="22.95" customHeight="1">
      <c r="A28" s="117"/>
      <c r="B28" s="70" t="s">
        <v>22</v>
      </c>
      <c r="C28" s="71"/>
      <c r="D28" s="70" t="s">
        <v>39</v>
      </c>
      <c r="E28" s="72"/>
      <c r="F28" s="73"/>
    </row>
    <row r="29" spans="1:6" ht="22.95" customHeight="1">
      <c r="A29" s="117"/>
      <c r="B29" s="70" t="s">
        <v>22</v>
      </c>
      <c r="C29" s="71"/>
      <c r="D29" s="70" t="s">
        <v>40</v>
      </c>
      <c r="E29" s="72"/>
      <c r="F29" s="73"/>
    </row>
    <row r="30" spans="1:6" ht="22.95" customHeight="1">
      <c r="A30" s="117"/>
      <c r="B30" s="70" t="s">
        <v>22</v>
      </c>
      <c r="C30" s="71"/>
      <c r="D30" s="70" t="s">
        <v>41</v>
      </c>
      <c r="E30" s="72"/>
      <c r="F30" s="73"/>
    </row>
    <row r="31" spans="1:6" ht="22.95" customHeight="1">
      <c r="A31" s="117"/>
      <c r="B31" s="70" t="s">
        <v>22</v>
      </c>
      <c r="C31" s="71"/>
      <c r="D31" s="70" t="s">
        <v>42</v>
      </c>
      <c r="E31" s="72"/>
      <c r="F31" s="73"/>
    </row>
    <row r="32" spans="1:6" ht="22.95" customHeight="1">
      <c r="A32" s="117"/>
      <c r="B32" s="70" t="s">
        <v>22</v>
      </c>
      <c r="C32" s="71"/>
      <c r="D32" s="70" t="s">
        <v>43</v>
      </c>
      <c r="E32" s="72"/>
      <c r="F32" s="73"/>
    </row>
    <row r="33" spans="1:6" ht="22.95" customHeight="1">
      <c r="A33" s="117"/>
      <c r="B33" s="70" t="s">
        <v>22</v>
      </c>
      <c r="C33" s="71"/>
      <c r="D33" s="70" t="s">
        <v>44</v>
      </c>
      <c r="E33" s="72"/>
      <c r="F33" s="73"/>
    </row>
    <row r="34" spans="1:6" ht="22.95" customHeight="1">
      <c r="A34" s="117"/>
      <c r="B34" s="70" t="s">
        <v>22</v>
      </c>
      <c r="C34" s="71"/>
      <c r="D34" s="70" t="s">
        <v>45</v>
      </c>
      <c r="E34" s="72"/>
      <c r="F34" s="73"/>
    </row>
    <row r="35" spans="1:6" ht="22.95" customHeight="1">
      <c r="A35" s="117"/>
      <c r="B35" s="70" t="s">
        <v>22</v>
      </c>
      <c r="C35" s="71"/>
      <c r="D35" s="70" t="s">
        <v>46</v>
      </c>
      <c r="E35" s="72"/>
      <c r="F35" s="73"/>
    </row>
    <row r="36" spans="1:6" ht="22.95" customHeight="1">
      <c r="A36" s="74"/>
      <c r="B36" s="68" t="s">
        <v>47</v>
      </c>
      <c r="C36" s="75">
        <f>SUM(C6:C35)</f>
        <v>178.97</v>
      </c>
      <c r="D36" s="68" t="s">
        <v>48</v>
      </c>
      <c r="E36" s="75">
        <f>SUM(E6:E35)</f>
        <v>178.97</v>
      </c>
      <c r="F36" s="76"/>
    </row>
    <row r="37" spans="1:6" ht="22.95" customHeight="1">
      <c r="A37" s="69"/>
      <c r="B37" s="70" t="s">
        <v>49</v>
      </c>
      <c r="C37" s="71"/>
      <c r="D37" s="70" t="s">
        <v>50</v>
      </c>
      <c r="E37" s="71"/>
      <c r="F37" s="77"/>
    </row>
    <row r="38" spans="1:6" ht="22.95" customHeight="1">
      <c r="A38" s="78"/>
      <c r="B38" s="70" t="s">
        <v>51</v>
      </c>
      <c r="C38" s="71"/>
      <c r="D38" s="70" t="s">
        <v>52</v>
      </c>
      <c r="E38" s="71"/>
      <c r="F38" s="77"/>
    </row>
    <row r="39" spans="1:6" ht="22.95" customHeight="1">
      <c r="A39" s="78"/>
      <c r="B39" s="79"/>
      <c r="C39" s="79"/>
      <c r="D39" s="70" t="s">
        <v>53</v>
      </c>
      <c r="E39" s="71"/>
      <c r="F39" s="77"/>
    </row>
    <row r="40" spans="1:6" ht="22.95" customHeight="1">
      <c r="A40" s="80"/>
      <c r="B40" s="68" t="s">
        <v>54</v>
      </c>
      <c r="C40" s="75">
        <f>C36+C37+C38</f>
        <v>178.97</v>
      </c>
      <c r="D40" s="68" t="s">
        <v>55</v>
      </c>
      <c r="E40" s="75">
        <f>E36+E37+E39</f>
        <v>178.97</v>
      </c>
      <c r="F40" s="81"/>
    </row>
    <row r="41" spans="1:6" ht="9.75" customHeight="1">
      <c r="A41" s="82"/>
      <c r="B41" s="82"/>
      <c r="C41" s="83"/>
      <c r="D41" s="83"/>
      <c r="E41" s="82"/>
      <c r="F41" s="84"/>
    </row>
  </sheetData>
  <mergeCells count="4">
    <mergeCell ref="B2:E2"/>
    <mergeCell ref="B4:C4"/>
    <mergeCell ref="D4:E4"/>
    <mergeCell ref="A6:A35"/>
  </mergeCells>
  <phoneticPr fontId="23" type="noConversion"/>
  <pageMargins left="0.75" right="0.75" top="0.270000010728836" bottom="0.270000010728836" header="0" footer="0"/>
  <pageSetup paperSize="9" scale="7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0"/>
  <sheetViews>
    <sheetView workbookViewId="0">
      <pane ySplit="6" topLeftCell="A7" activePane="bottomLeft" state="frozen"/>
      <selection pane="bottomLeft" activeCell="F7" sqref="F7"/>
    </sheetView>
  </sheetViews>
  <sheetFormatPr defaultColWidth="10" defaultRowHeight="14.4"/>
  <cols>
    <col min="1" max="1" width="1.44140625" style="13" customWidth="1"/>
    <col min="2" max="2" width="16.88671875" style="13" customWidth="1"/>
    <col min="3" max="3" width="41" style="13" customWidth="1"/>
    <col min="4" max="14" width="16.33203125" style="13" customWidth="1"/>
    <col min="15" max="15" width="1.44140625" style="13" customWidth="1"/>
    <col min="16" max="18" width="9.77734375" style="13" customWidth="1"/>
    <col min="19" max="16384" width="10" style="13"/>
  </cols>
  <sheetData>
    <row r="1" spans="1:15" ht="16.350000000000001" customHeight="1">
      <c r="A1" s="14"/>
      <c r="B1" s="15" t="s">
        <v>56</v>
      </c>
      <c r="C1" s="17"/>
      <c r="D1" s="18"/>
      <c r="E1" s="18"/>
      <c r="F1" s="18"/>
      <c r="G1" s="17"/>
      <c r="H1" s="17"/>
      <c r="I1" s="17"/>
      <c r="L1" s="17"/>
      <c r="M1" s="17"/>
      <c r="O1" s="21"/>
    </row>
    <row r="2" spans="1:15" ht="22.95" customHeight="1">
      <c r="A2" s="14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21" t="s">
        <v>3</v>
      </c>
    </row>
    <row r="3" spans="1:15" ht="19.5" customHeight="1">
      <c r="A3" s="19"/>
      <c r="B3" s="120" t="s">
        <v>296</v>
      </c>
      <c r="C3" s="120"/>
      <c r="D3" s="19"/>
      <c r="E3" s="19"/>
      <c r="F3" s="50"/>
      <c r="G3" s="19"/>
      <c r="H3" s="50"/>
      <c r="I3" s="50"/>
      <c r="J3" s="50"/>
      <c r="K3" s="50"/>
      <c r="L3" s="50"/>
      <c r="M3" s="50"/>
      <c r="N3" s="30" t="s">
        <v>5</v>
      </c>
      <c r="O3" s="31"/>
    </row>
    <row r="4" spans="1:15" ht="24.45" customHeight="1">
      <c r="A4" s="23"/>
      <c r="B4" s="118"/>
      <c r="C4" s="118"/>
      <c r="D4" s="118" t="s">
        <v>57</v>
      </c>
      <c r="E4" s="118" t="s">
        <v>58</v>
      </c>
      <c r="F4" s="118" t="s">
        <v>59</v>
      </c>
      <c r="G4" s="118" t="s">
        <v>60</v>
      </c>
      <c r="H4" s="118" t="s">
        <v>61</v>
      </c>
      <c r="I4" s="118" t="s">
        <v>62</v>
      </c>
      <c r="J4" s="118" t="s">
        <v>63</v>
      </c>
      <c r="K4" s="118" t="s">
        <v>64</v>
      </c>
      <c r="L4" s="118" t="s">
        <v>65</v>
      </c>
      <c r="M4" s="118" t="s">
        <v>66</v>
      </c>
      <c r="N4" s="118" t="s">
        <v>67</v>
      </c>
      <c r="O4" s="33"/>
    </row>
    <row r="5" spans="1:15" ht="24.45" customHeight="1">
      <c r="A5" s="23"/>
      <c r="B5" s="118" t="s">
        <v>68</v>
      </c>
      <c r="C5" s="118" t="s">
        <v>69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33"/>
    </row>
    <row r="6" spans="1:15" ht="24.45" customHeight="1">
      <c r="A6" s="23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33"/>
    </row>
    <row r="7" spans="1:15" ht="22.95" customHeight="1">
      <c r="A7" s="24"/>
      <c r="B7" s="22"/>
      <c r="C7" s="22" t="s">
        <v>70</v>
      </c>
      <c r="D7" s="75">
        <v>178.97</v>
      </c>
      <c r="E7" s="25"/>
      <c r="F7" s="71">
        <v>178.97</v>
      </c>
      <c r="G7" s="25"/>
      <c r="H7" s="25"/>
      <c r="I7" s="25"/>
      <c r="J7" s="25"/>
      <c r="K7" s="25"/>
      <c r="L7" s="25"/>
      <c r="M7" s="25"/>
      <c r="N7" s="25"/>
      <c r="O7" s="34"/>
    </row>
    <row r="8" spans="1:15" ht="22.95" customHeight="1">
      <c r="A8" s="121"/>
      <c r="B8" s="26" t="s">
        <v>71</v>
      </c>
      <c r="C8" s="26" t="s">
        <v>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32"/>
    </row>
    <row r="9" spans="1:15" ht="22.95" customHeight="1">
      <c r="A9" s="121"/>
      <c r="B9" s="26">
        <v>652004</v>
      </c>
      <c r="C9" s="26" t="s">
        <v>295</v>
      </c>
      <c r="D9" s="71">
        <v>178.97</v>
      </c>
      <c r="E9" s="27"/>
      <c r="F9" s="71">
        <v>178.97</v>
      </c>
      <c r="G9" s="27"/>
      <c r="H9" s="27"/>
      <c r="I9" s="27"/>
      <c r="J9" s="27"/>
      <c r="K9" s="27"/>
      <c r="L9" s="27"/>
      <c r="M9" s="27"/>
      <c r="N9" s="27"/>
      <c r="O9" s="32"/>
    </row>
    <row r="10" spans="1:15" ht="9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35"/>
    </row>
  </sheetData>
  <mergeCells count="17">
    <mergeCell ref="A8:A9"/>
    <mergeCell ref="B5:B6"/>
    <mergeCell ref="C5:C6"/>
    <mergeCell ref="D4:D6"/>
    <mergeCell ref="E4:E6"/>
    <mergeCell ref="M4:M6"/>
    <mergeCell ref="N4:N6"/>
    <mergeCell ref="B2:N2"/>
    <mergeCell ref="B3:C3"/>
    <mergeCell ref="B4:C4"/>
    <mergeCell ref="F4:F6"/>
    <mergeCell ref="G4:G6"/>
    <mergeCell ref="H4:H6"/>
    <mergeCell ref="I4:I6"/>
    <mergeCell ref="J4:J6"/>
    <mergeCell ref="K4:K6"/>
    <mergeCell ref="L4:L6"/>
  </mergeCells>
  <phoneticPr fontId="23" type="noConversion"/>
  <pageMargins left="0.75" right="0.75" top="0.270000010728836" bottom="0.270000010728836" header="0" footer="0"/>
  <pageSetup paperSize="9" scale="51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"/>
  <sheetViews>
    <sheetView workbookViewId="0">
      <pane ySplit="6" topLeftCell="A7" activePane="bottomLeft" state="frozen"/>
      <selection pane="bottomLeft" activeCell="G8" sqref="G8"/>
    </sheetView>
  </sheetViews>
  <sheetFormatPr defaultColWidth="10" defaultRowHeight="14.4"/>
  <cols>
    <col min="1" max="1" width="1.44140625" style="13" customWidth="1"/>
    <col min="2" max="4" width="6.109375" style="13" customWidth="1"/>
    <col min="5" max="5" width="16.88671875" style="13" customWidth="1"/>
    <col min="6" max="6" width="41" style="13" customWidth="1"/>
    <col min="7" max="10" width="16.33203125" style="13" customWidth="1"/>
    <col min="11" max="11" width="22.88671875" style="13" customWidth="1"/>
    <col min="12" max="12" width="1.44140625" style="13" customWidth="1"/>
    <col min="13" max="15" width="9.77734375" style="13" customWidth="1"/>
    <col min="16" max="16384" width="10" style="13"/>
  </cols>
  <sheetData>
    <row r="1" spans="1:12" ht="16.350000000000001" customHeight="1">
      <c r="A1" s="14"/>
      <c r="B1" s="37" t="s">
        <v>72</v>
      </c>
      <c r="C1" s="16"/>
      <c r="D1" s="16"/>
      <c r="E1" s="17"/>
      <c r="F1" s="17"/>
      <c r="G1" s="18"/>
      <c r="H1" s="18"/>
      <c r="I1" s="18"/>
      <c r="J1" s="18"/>
      <c r="L1" s="21"/>
    </row>
    <row r="2" spans="1:12" ht="22.95" customHeight="1">
      <c r="A2" s="14"/>
      <c r="B2" s="119" t="s">
        <v>73</v>
      </c>
      <c r="C2" s="119"/>
      <c r="D2" s="119"/>
      <c r="E2" s="119"/>
      <c r="F2" s="119"/>
      <c r="G2" s="119"/>
      <c r="H2" s="119"/>
      <c r="I2" s="119"/>
      <c r="J2" s="119"/>
      <c r="K2" s="119"/>
      <c r="L2" s="21" t="s">
        <v>3</v>
      </c>
    </row>
    <row r="3" spans="1:12" ht="19.5" customHeight="1">
      <c r="A3" s="19"/>
      <c r="B3" s="120" t="s">
        <v>296</v>
      </c>
      <c r="C3" s="120"/>
      <c r="D3" s="120"/>
      <c r="E3" s="120"/>
      <c r="F3" s="120"/>
      <c r="G3" s="19"/>
      <c r="H3" s="19"/>
      <c r="I3" s="50"/>
      <c r="J3" s="50"/>
      <c r="K3" s="30" t="s">
        <v>5</v>
      </c>
      <c r="L3" s="31"/>
    </row>
    <row r="4" spans="1:12" ht="24.45" customHeight="1">
      <c r="A4" s="21"/>
      <c r="B4" s="116" t="s">
        <v>8</v>
      </c>
      <c r="C4" s="116"/>
      <c r="D4" s="116"/>
      <c r="E4" s="116"/>
      <c r="F4" s="116"/>
      <c r="G4" s="116" t="s">
        <v>57</v>
      </c>
      <c r="H4" s="116" t="s">
        <v>74</v>
      </c>
      <c r="I4" s="116" t="s">
        <v>75</v>
      </c>
      <c r="J4" s="116" t="s">
        <v>76</v>
      </c>
      <c r="K4" s="116" t="s">
        <v>77</v>
      </c>
      <c r="L4" s="32"/>
    </row>
    <row r="5" spans="1:12" ht="24.45" customHeight="1">
      <c r="A5" s="23"/>
      <c r="B5" s="116" t="s">
        <v>78</v>
      </c>
      <c r="C5" s="116"/>
      <c r="D5" s="116"/>
      <c r="E5" s="116" t="s">
        <v>68</v>
      </c>
      <c r="F5" s="116" t="s">
        <v>69</v>
      </c>
      <c r="G5" s="116"/>
      <c r="H5" s="116"/>
      <c r="I5" s="116"/>
      <c r="J5" s="116"/>
      <c r="K5" s="116"/>
      <c r="L5" s="32"/>
    </row>
    <row r="6" spans="1:12" ht="24.45" customHeight="1">
      <c r="A6" s="23"/>
      <c r="B6" s="22" t="s">
        <v>79</v>
      </c>
      <c r="C6" s="22" t="s">
        <v>80</v>
      </c>
      <c r="D6" s="22" t="s">
        <v>81</v>
      </c>
      <c r="E6" s="116"/>
      <c r="F6" s="116"/>
      <c r="G6" s="116"/>
      <c r="H6" s="116"/>
      <c r="I6" s="116"/>
      <c r="J6" s="116"/>
      <c r="K6" s="116"/>
      <c r="L6" s="33"/>
    </row>
    <row r="7" spans="1:12" ht="22.95" customHeight="1">
      <c r="A7" s="24"/>
      <c r="B7" s="22"/>
      <c r="C7" s="22"/>
      <c r="D7" s="22"/>
      <c r="E7" s="22"/>
      <c r="F7" s="22" t="s">
        <v>70</v>
      </c>
      <c r="G7" s="93">
        <f>SUM(G8:G11)</f>
        <v>178.97</v>
      </c>
      <c r="H7" s="93">
        <f>SUM(H8:H11)</f>
        <v>178.97</v>
      </c>
      <c r="I7" s="25"/>
      <c r="J7" s="25"/>
      <c r="K7" s="25"/>
      <c r="L7" s="34"/>
    </row>
    <row r="8" spans="1:12" ht="22.95" customHeight="1">
      <c r="A8" s="121"/>
      <c r="B8" s="89" t="s">
        <v>297</v>
      </c>
      <c r="C8" s="89" t="s">
        <v>298</v>
      </c>
      <c r="D8" s="89" t="s">
        <v>299</v>
      </c>
      <c r="E8" s="43">
        <v>652004</v>
      </c>
      <c r="F8" s="91" t="s">
        <v>303</v>
      </c>
      <c r="G8" s="92">
        <v>12.85</v>
      </c>
      <c r="H8" s="92">
        <v>12.85</v>
      </c>
      <c r="I8" s="27"/>
      <c r="J8" s="27"/>
      <c r="K8" s="27"/>
      <c r="L8" s="33"/>
    </row>
    <row r="9" spans="1:12" ht="22.95" customHeight="1">
      <c r="A9" s="121"/>
      <c r="B9" s="89" t="s">
        <v>297</v>
      </c>
      <c r="C9" s="89" t="s">
        <v>298</v>
      </c>
      <c r="D9" s="89" t="s">
        <v>298</v>
      </c>
      <c r="E9" s="43">
        <v>652004</v>
      </c>
      <c r="F9" s="91" t="s">
        <v>304</v>
      </c>
      <c r="G9" s="92">
        <v>9.91</v>
      </c>
      <c r="H9" s="92">
        <v>9.91</v>
      </c>
      <c r="I9" s="27"/>
      <c r="J9" s="27"/>
      <c r="K9" s="71"/>
      <c r="L9" s="33"/>
    </row>
    <row r="10" spans="1:12" ht="22.95" customHeight="1">
      <c r="A10" s="28"/>
      <c r="B10" s="89" t="s">
        <v>300</v>
      </c>
      <c r="C10" s="89" t="s">
        <v>301</v>
      </c>
      <c r="D10" s="89" t="s">
        <v>299</v>
      </c>
      <c r="E10" s="43">
        <v>652004</v>
      </c>
      <c r="F10" s="91" t="s">
        <v>305</v>
      </c>
      <c r="G10" s="92">
        <v>141.62</v>
      </c>
      <c r="H10" s="92">
        <v>141.62</v>
      </c>
      <c r="I10" s="71"/>
      <c r="J10" s="71"/>
      <c r="K10" s="71"/>
      <c r="L10" s="35"/>
    </row>
    <row r="11" spans="1:12" ht="22.95" customHeight="1">
      <c r="B11" s="89" t="s">
        <v>302</v>
      </c>
      <c r="C11" s="89" t="s">
        <v>301</v>
      </c>
      <c r="D11" s="89" t="s">
        <v>299</v>
      </c>
      <c r="E11" s="43">
        <v>652004</v>
      </c>
      <c r="F11" s="91" t="s">
        <v>306</v>
      </c>
      <c r="G11" s="92">
        <v>14.59</v>
      </c>
      <c r="H11" s="92">
        <v>14.59</v>
      </c>
      <c r="I11" s="71"/>
      <c r="J11" s="71"/>
      <c r="K11" s="71"/>
    </row>
  </sheetData>
  <mergeCells count="12">
    <mergeCell ref="B2:K2"/>
    <mergeCell ref="B3:F3"/>
    <mergeCell ref="B4:F4"/>
    <mergeCell ref="B5:D5"/>
    <mergeCell ref="A8:A9"/>
    <mergeCell ref="E5:E6"/>
    <mergeCell ref="F5:F6"/>
    <mergeCell ref="G4:G6"/>
    <mergeCell ref="H4:H6"/>
    <mergeCell ref="I4:I6"/>
    <mergeCell ref="J4:J6"/>
    <mergeCell ref="K4:K6"/>
  </mergeCells>
  <phoneticPr fontId="23" type="noConversion"/>
  <pageMargins left="0.75" right="0.75" top="0.270000010728836" bottom="0.270000010728836" header="0" footer="0"/>
  <pageSetup paperSize="9" scale="7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34"/>
  <sheetViews>
    <sheetView workbookViewId="0">
      <pane ySplit="5" topLeftCell="A6" activePane="bottomLeft" state="frozen"/>
      <selection pane="bottomLeft" activeCell="D9" sqref="D9"/>
    </sheetView>
  </sheetViews>
  <sheetFormatPr defaultColWidth="10" defaultRowHeight="14.4"/>
  <cols>
    <col min="1" max="1" width="1.44140625" style="13" customWidth="1"/>
    <col min="2" max="2" width="33.33203125" style="13" customWidth="1"/>
    <col min="3" max="3" width="16.33203125" style="13" customWidth="1"/>
    <col min="4" max="4" width="33.33203125" style="13" customWidth="1"/>
    <col min="5" max="5" width="16.33203125" style="13" customWidth="1"/>
    <col min="6" max="6" width="18.6640625" style="13" customWidth="1"/>
    <col min="7" max="7" width="16.33203125" style="13" customWidth="1"/>
    <col min="8" max="8" width="19.109375" style="13" customWidth="1"/>
    <col min="9" max="9" width="23.33203125" style="13" customWidth="1"/>
    <col min="10" max="10" width="1.44140625" style="13" customWidth="1"/>
    <col min="11" max="13" width="9.77734375" style="13" customWidth="1"/>
    <col min="14" max="16384" width="10" style="13"/>
  </cols>
  <sheetData>
    <row r="1" spans="1:10" ht="16.350000000000001" customHeight="1">
      <c r="A1" s="51"/>
      <c r="B1" s="52" t="s">
        <v>82</v>
      </c>
      <c r="C1" s="53"/>
      <c r="D1" s="53"/>
      <c r="J1" s="45" t="s">
        <v>3</v>
      </c>
    </row>
    <row r="2" spans="1:10" ht="22.95" customHeight="1">
      <c r="A2" s="54"/>
      <c r="B2" s="115" t="s">
        <v>83</v>
      </c>
      <c r="C2" s="115"/>
      <c r="D2" s="115"/>
      <c r="E2" s="115"/>
      <c r="F2" s="115"/>
      <c r="G2" s="115"/>
      <c r="H2" s="115"/>
      <c r="I2" s="115"/>
      <c r="J2" s="45"/>
    </row>
    <row r="3" spans="1:10" ht="19.5" customHeight="1">
      <c r="A3" s="54"/>
      <c r="B3" s="120" t="s">
        <v>296</v>
      </c>
      <c r="C3" s="120"/>
      <c r="D3" s="17"/>
      <c r="I3" s="58" t="s">
        <v>5</v>
      </c>
      <c r="J3" s="45"/>
    </row>
    <row r="4" spans="1:10" ht="24.45" customHeight="1">
      <c r="A4" s="54"/>
      <c r="B4" s="116" t="s">
        <v>6</v>
      </c>
      <c r="C4" s="116"/>
      <c r="D4" s="116" t="s">
        <v>7</v>
      </c>
      <c r="E4" s="116"/>
      <c r="F4" s="116"/>
      <c r="G4" s="116"/>
      <c r="H4" s="116"/>
      <c r="I4" s="116"/>
      <c r="J4" s="45"/>
    </row>
    <row r="5" spans="1:10" ht="24.45" customHeight="1">
      <c r="A5" s="54"/>
      <c r="B5" s="22" t="s">
        <v>8</v>
      </c>
      <c r="C5" s="22" t="s">
        <v>9</v>
      </c>
      <c r="D5" s="22" t="s">
        <v>8</v>
      </c>
      <c r="E5" s="22" t="s">
        <v>57</v>
      </c>
      <c r="F5" s="22" t="s">
        <v>84</v>
      </c>
      <c r="G5" s="22" t="s">
        <v>85</v>
      </c>
      <c r="H5" s="22" t="s">
        <v>86</v>
      </c>
      <c r="I5" s="22" t="s">
        <v>87</v>
      </c>
      <c r="J5" s="45"/>
    </row>
    <row r="6" spans="1:10" ht="22.95" customHeight="1">
      <c r="A6" s="21"/>
      <c r="B6" s="26" t="s">
        <v>88</v>
      </c>
      <c r="C6" s="27">
        <f>SUM(C7:C9)</f>
        <v>178.97</v>
      </c>
      <c r="D6" s="26" t="s">
        <v>89</v>
      </c>
      <c r="E6" s="27">
        <f>SUM(F6:I6)</f>
        <v>178.97</v>
      </c>
      <c r="F6" s="27">
        <f>SUM(F7:F33)</f>
        <v>178.97</v>
      </c>
      <c r="G6" s="27">
        <f>SUM(G7:G33)</f>
        <v>0</v>
      </c>
      <c r="H6" s="27">
        <f>SUM(H7:H33)</f>
        <v>0</v>
      </c>
      <c r="I6" s="27">
        <f>SUM(I7:I33)</f>
        <v>0</v>
      </c>
      <c r="J6" s="33"/>
    </row>
    <row r="7" spans="1:10" ht="22.95" customHeight="1">
      <c r="A7" s="117"/>
      <c r="B7" s="26" t="s">
        <v>90</v>
      </c>
      <c r="C7" s="27">
        <v>178.97</v>
      </c>
      <c r="D7" s="26" t="s">
        <v>91</v>
      </c>
      <c r="E7" s="27">
        <f t="shared" ref="E7:E33" si="0">SUM(F7:I7)</f>
        <v>0</v>
      </c>
      <c r="F7" s="55"/>
      <c r="G7" s="55"/>
      <c r="H7" s="55"/>
      <c r="I7" s="55"/>
      <c r="J7" s="33"/>
    </row>
    <row r="8" spans="1:10" ht="22.95" customHeight="1">
      <c r="A8" s="117"/>
      <c r="B8" s="26" t="s">
        <v>92</v>
      </c>
      <c r="C8" s="27"/>
      <c r="D8" s="26" t="s">
        <v>93</v>
      </c>
      <c r="E8" s="27">
        <f t="shared" si="0"/>
        <v>0</v>
      </c>
      <c r="F8" s="55"/>
      <c r="G8" s="55"/>
      <c r="H8" s="55"/>
      <c r="I8" s="55"/>
      <c r="J8" s="33"/>
    </row>
    <row r="9" spans="1:10" ht="22.95" customHeight="1">
      <c r="A9" s="117"/>
      <c r="B9" s="26" t="s">
        <v>94</v>
      </c>
      <c r="C9" s="27"/>
      <c r="D9" s="26" t="s">
        <v>95</v>
      </c>
      <c r="E9" s="27">
        <f t="shared" si="0"/>
        <v>0</v>
      </c>
      <c r="F9" s="55"/>
      <c r="G9" s="55"/>
      <c r="H9" s="55"/>
      <c r="I9" s="55"/>
      <c r="J9" s="33"/>
    </row>
    <row r="10" spans="1:10" ht="22.95" customHeight="1">
      <c r="A10" s="21"/>
      <c r="B10" s="26" t="s">
        <v>96</v>
      </c>
      <c r="C10" s="27">
        <f>SUM(C11:C14)</f>
        <v>0</v>
      </c>
      <c r="D10" s="26" t="s">
        <v>97</v>
      </c>
      <c r="E10" s="27">
        <f t="shared" si="0"/>
        <v>0</v>
      </c>
      <c r="F10" s="55"/>
      <c r="G10" s="55"/>
      <c r="H10" s="55"/>
      <c r="I10" s="55"/>
      <c r="J10" s="33"/>
    </row>
    <row r="11" spans="1:10" ht="22.95" customHeight="1">
      <c r="A11" s="117"/>
      <c r="B11" s="26" t="s">
        <v>90</v>
      </c>
      <c r="C11" s="27"/>
      <c r="D11" s="26" t="s">
        <v>98</v>
      </c>
      <c r="E11" s="27">
        <f t="shared" si="0"/>
        <v>0</v>
      </c>
      <c r="F11" s="55"/>
      <c r="G11" s="55"/>
      <c r="H11" s="55"/>
      <c r="I11" s="55"/>
      <c r="J11" s="33"/>
    </row>
    <row r="12" spans="1:10" ht="22.95" customHeight="1">
      <c r="A12" s="117"/>
      <c r="B12" s="26" t="s">
        <v>92</v>
      </c>
      <c r="C12" s="27"/>
      <c r="D12" s="26" t="s">
        <v>99</v>
      </c>
      <c r="E12" s="27">
        <f t="shared" si="0"/>
        <v>0</v>
      </c>
      <c r="F12" s="55"/>
      <c r="G12" s="55"/>
      <c r="H12" s="55"/>
      <c r="I12" s="55"/>
      <c r="J12" s="33"/>
    </row>
    <row r="13" spans="1:10" ht="22.95" customHeight="1">
      <c r="A13" s="117"/>
      <c r="B13" s="26" t="s">
        <v>94</v>
      </c>
      <c r="C13" s="27"/>
      <c r="D13" s="26" t="s">
        <v>100</v>
      </c>
      <c r="E13" s="27">
        <f t="shared" si="0"/>
        <v>0</v>
      </c>
      <c r="F13" s="55"/>
      <c r="G13" s="55"/>
      <c r="H13" s="55"/>
      <c r="I13" s="55"/>
      <c r="J13" s="33"/>
    </row>
    <row r="14" spans="1:10" ht="22.95" customHeight="1">
      <c r="A14" s="117"/>
      <c r="B14" s="56" t="s">
        <v>101</v>
      </c>
      <c r="C14" s="27"/>
      <c r="D14" s="26" t="s">
        <v>102</v>
      </c>
      <c r="E14" s="27">
        <f t="shared" si="0"/>
        <v>22.76</v>
      </c>
      <c r="F14" s="72">
        <v>22.76</v>
      </c>
      <c r="G14" s="55"/>
      <c r="H14" s="55"/>
      <c r="I14" s="55"/>
      <c r="J14" s="33"/>
    </row>
    <row r="15" spans="1:10" ht="22.95" customHeight="1">
      <c r="A15" s="117"/>
      <c r="B15" s="26" t="s">
        <v>103</v>
      </c>
      <c r="C15" s="27"/>
      <c r="D15" s="26" t="s">
        <v>104</v>
      </c>
      <c r="E15" s="27">
        <f t="shared" si="0"/>
        <v>0</v>
      </c>
      <c r="F15" s="55"/>
      <c r="G15" s="55"/>
      <c r="H15" s="55"/>
      <c r="I15" s="55"/>
      <c r="J15" s="33"/>
    </row>
    <row r="16" spans="1:10" ht="22.95" customHeight="1">
      <c r="A16" s="117"/>
      <c r="B16" s="26" t="s">
        <v>103</v>
      </c>
      <c r="C16" s="27"/>
      <c r="D16" s="26" t="s">
        <v>105</v>
      </c>
      <c r="E16" s="27">
        <f t="shared" si="0"/>
        <v>0</v>
      </c>
      <c r="F16" s="55"/>
      <c r="G16" s="55"/>
      <c r="H16" s="55"/>
      <c r="I16" s="55"/>
      <c r="J16" s="33"/>
    </row>
    <row r="17" spans="1:10" ht="22.95" customHeight="1">
      <c r="A17" s="117"/>
      <c r="B17" s="26" t="s">
        <v>103</v>
      </c>
      <c r="C17" s="27"/>
      <c r="D17" s="26" t="s">
        <v>106</v>
      </c>
      <c r="E17" s="27">
        <f t="shared" si="0"/>
        <v>0</v>
      </c>
      <c r="F17" s="55"/>
      <c r="G17" s="55"/>
      <c r="H17" s="55"/>
      <c r="I17" s="55"/>
      <c r="J17" s="33"/>
    </row>
    <row r="18" spans="1:10" ht="22.95" customHeight="1">
      <c r="A18" s="117"/>
      <c r="B18" s="26" t="s">
        <v>103</v>
      </c>
      <c r="C18" s="27"/>
      <c r="D18" s="26" t="s">
        <v>107</v>
      </c>
      <c r="E18" s="27">
        <f t="shared" si="0"/>
        <v>0</v>
      </c>
      <c r="F18" s="55"/>
      <c r="G18" s="55"/>
      <c r="H18" s="55"/>
      <c r="I18" s="55"/>
      <c r="J18" s="33"/>
    </row>
    <row r="19" spans="1:10" ht="22.95" customHeight="1">
      <c r="A19" s="117"/>
      <c r="B19" s="26" t="s">
        <v>103</v>
      </c>
      <c r="C19" s="27"/>
      <c r="D19" s="26" t="s">
        <v>108</v>
      </c>
      <c r="E19" s="27">
        <f t="shared" si="0"/>
        <v>141.62</v>
      </c>
      <c r="F19" s="72">
        <v>141.62</v>
      </c>
      <c r="G19" s="55"/>
      <c r="H19" s="55"/>
      <c r="I19" s="55"/>
      <c r="J19" s="33"/>
    </row>
    <row r="20" spans="1:10" ht="22.95" customHeight="1">
      <c r="A20" s="117"/>
      <c r="B20" s="26" t="s">
        <v>103</v>
      </c>
      <c r="C20" s="27"/>
      <c r="D20" s="26" t="s">
        <v>109</v>
      </c>
      <c r="E20" s="27">
        <f t="shared" si="0"/>
        <v>0</v>
      </c>
      <c r="F20" s="55"/>
      <c r="G20" s="55"/>
      <c r="H20" s="55"/>
      <c r="I20" s="55"/>
      <c r="J20" s="33"/>
    </row>
    <row r="21" spans="1:10" ht="22.95" customHeight="1">
      <c r="A21" s="117"/>
      <c r="B21" s="26" t="s">
        <v>103</v>
      </c>
      <c r="C21" s="27"/>
      <c r="D21" s="26" t="s">
        <v>110</v>
      </c>
      <c r="E21" s="27">
        <f t="shared" si="0"/>
        <v>0</v>
      </c>
      <c r="F21" s="55"/>
      <c r="G21" s="55"/>
      <c r="H21" s="55"/>
      <c r="I21" s="55"/>
      <c r="J21" s="33"/>
    </row>
    <row r="22" spans="1:10" ht="22.95" customHeight="1">
      <c r="A22" s="117"/>
      <c r="B22" s="26" t="s">
        <v>103</v>
      </c>
      <c r="C22" s="27"/>
      <c r="D22" s="26" t="s">
        <v>111</v>
      </c>
      <c r="E22" s="27">
        <f t="shared" si="0"/>
        <v>0</v>
      </c>
      <c r="F22" s="55"/>
      <c r="G22" s="55"/>
      <c r="H22" s="55"/>
      <c r="I22" s="55"/>
      <c r="J22" s="33"/>
    </row>
    <row r="23" spans="1:10" ht="22.95" customHeight="1">
      <c r="A23" s="117"/>
      <c r="B23" s="26" t="s">
        <v>103</v>
      </c>
      <c r="C23" s="27"/>
      <c r="D23" s="26" t="s">
        <v>112</v>
      </c>
      <c r="E23" s="27">
        <f t="shared" si="0"/>
        <v>0</v>
      </c>
      <c r="F23" s="55"/>
      <c r="G23" s="55"/>
      <c r="H23" s="55"/>
      <c r="I23" s="55"/>
      <c r="J23" s="33"/>
    </row>
    <row r="24" spans="1:10" ht="22.95" customHeight="1">
      <c r="A24" s="117"/>
      <c r="B24" s="26" t="s">
        <v>103</v>
      </c>
      <c r="C24" s="27"/>
      <c r="D24" s="26" t="s">
        <v>113</v>
      </c>
      <c r="E24" s="27">
        <f t="shared" si="0"/>
        <v>0</v>
      </c>
      <c r="F24" s="55"/>
      <c r="G24" s="55"/>
      <c r="H24" s="55"/>
      <c r="I24" s="55"/>
      <c r="J24" s="33"/>
    </row>
    <row r="25" spans="1:10" ht="22.95" customHeight="1">
      <c r="A25" s="117"/>
      <c r="B25" s="26" t="s">
        <v>103</v>
      </c>
      <c r="C25" s="27"/>
      <c r="D25" s="26" t="s">
        <v>114</v>
      </c>
      <c r="E25" s="27">
        <f t="shared" si="0"/>
        <v>0</v>
      </c>
      <c r="F25" s="55"/>
      <c r="G25" s="55"/>
      <c r="H25" s="55"/>
      <c r="I25" s="55"/>
      <c r="J25" s="33"/>
    </row>
    <row r="26" spans="1:10" ht="22.95" customHeight="1">
      <c r="A26" s="117"/>
      <c r="B26" s="26" t="s">
        <v>103</v>
      </c>
      <c r="C26" s="27"/>
      <c r="D26" s="26" t="s">
        <v>115</v>
      </c>
      <c r="E26" s="27">
        <f t="shared" si="0"/>
        <v>14.59</v>
      </c>
      <c r="F26" s="55">
        <v>14.59</v>
      </c>
      <c r="G26" s="55"/>
      <c r="H26" s="55"/>
      <c r="I26" s="55"/>
      <c r="J26" s="33"/>
    </row>
    <row r="27" spans="1:10" ht="22.95" customHeight="1">
      <c r="A27" s="117"/>
      <c r="B27" s="26" t="s">
        <v>103</v>
      </c>
      <c r="C27" s="27"/>
      <c r="D27" s="26" t="s">
        <v>116</v>
      </c>
      <c r="E27" s="27">
        <f t="shared" si="0"/>
        <v>0</v>
      </c>
      <c r="F27" s="55"/>
      <c r="G27" s="55"/>
      <c r="H27" s="55"/>
      <c r="I27" s="55"/>
      <c r="J27" s="33"/>
    </row>
    <row r="28" spans="1:10" ht="22.95" customHeight="1">
      <c r="A28" s="117"/>
      <c r="B28" s="26" t="s">
        <v>103</v>
      </c>
      <c r="C28" s="27"/>
      <c r="D28" s="26" t="s">
        <v>117</v>
      </c>
      <c r="E28" s="27">
        <f t="shared" si="0"/>
        <v>0</v>
      </c>
      <c r="F28" s="55"/>
      <c r="G28" s="55"/>
      <c r="H28" s="55"/>
      <c r="I28" s="55"/>
      <c r="J28" s="33"/>
    </row>
    <row r="29" spans="1:10" ht="22.95" customHeight="1">
      <c r="A29" s="117"/>
      <c r="B29" s="26" t="s">
        <v>103</v>
      </c>
      <c r="C29" s="27"/>
      <c r="D29" s="26" t="s">
        <v>118</v>
      </c>
      <c r="E29" s="27">
        <f t="shared" si="0"/>
        <v>0</v>
      </c>
      <c r="F29" s="55"/>
      <c r="G29" s="55"/>
      <c r="H29" s="55"/>
      <c r="I29" s="55"/>
      <c r="J29" s="33"/>
    </row>
    <row r="30" spans="1:10" ht="22.95" customHeight="1">
      <c r="A30" s="117"/>
      <c r="B30" s="26" t="s">
        <v>103</v>
      </c>
      <c r="C30" s="27"/>
      <c r="D30" s="26" t="s">
        <v>119</v>
      </c>
      <c r="E30" s="27">
        <f t="shared" si="0"/>
        <v>0</v>
      </c>
      <c r="F30" s="55"/>
      <c r="G30" s="55"/>
      <c r="H30" s="55"/>
      <c r="I30" s="55"/>
      <c r="J30" s="33"/>
    </row>
    <row r="31" spans="1:10" ht="22.95" customHeight="1">
      <c r="A31" s="117"/>
      <c r="B31" s="26" t="s">
        <v>103</v>
      </c>
      <c r="C31" s="27"/>
      <c r="D31" s="26" t="s">
        <v>120</v>
      </c>
      <c r="E31" s="27">
        <f t="shared" si="0"/>
        <v>0</v>
      </c>
      <c r="F31" s="55"/>
      <c r="G31" s="55"/>
      <c r="H31" s="55"/>
      <c r="I31" s="55"/>
      <c r="J31" s="33"/>
    </row>
    <row r="32" spans="1:10" ht="22.95" customHeight="1">
      <c r="A32" s="117"/>
      <c r="B32" s="26" t="s">
        <v>103</v>
      </c>
      <c r="C32" s="27"/>
      <c r="D32" s="26" t="s">
        <v>121</v>
      </c>
      <c r="E32" s="27">
        <f t="shared" si="0"/>
        <v>0</v>
      </c>
      <c r="F32" s="55"/>
      <c r="G32" s="55"/>
      <c r="H32" s="55"/>
      <c r="I32" s="55"/>
      <c r="J32" s="33"/>
    </row>
    <row r="33" spans="1:10" ht="22.95" customHeight="1">
      <c r="A33" s="117"/>
      <c r="B33" s="26" t="s">
        <v>103</v>
      </c>
      <c r="C33" s="27"/>
      <c r="D33" s="26" t="s">
        <v>122</v>
      </c>
      <c r="E33" s="27">
        <f t="shared" si="0"/>
        <v>0</v>
      </c>
      <c r="F33" s="55"/>
      <c r="G33" s="55"/>
      <c r="H33" s="55"/>
      <c r="I33" s="55"/>
      <c r="J33" s="33"/>
    </row>
    <row r="34" spans="1:10" ht="9.75" customHeight="1">
      <c r="A34" s="57"/>
      <c r="B34" s="57"/>
      <c r="C34" s="57"/>
      <c r="D34" s="17"/>
      <c r="E34" s="57"/>
      <c r="F34" s="57"/>
      <c r="G34" s="57"/>
      <c r="H34" s="57"/>
      <c r="I34" s="57"/>
      <c r="J34" s="48"/>
    </row>
  </sheetData>
  <mergeCells count="7">
    <mergeCell ref="A11:A13"/>
    <mergeCell ref="A14:A33"/>
    <mergeCell ref="B2:I2"/>
    <mergeCell ref="B3:C3"/>
    <mergeCell ref="B4:C4"/>
    <mergeCell ref="D4:I4"/>
    <mergeCell ref="A7:A9"/>
  </mergeCells>
  <phoneticPr fontId="23" type="noConversion"/>
  <pageMargins left="0.75" right="0.75" top="0.270000010728836" bottom="0.270000010728836" header="0" footer="0"/>
  <pageSetup paperSize="9" scale="48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30"/>
  <sheetViews>
    <sheetView workbookViewId="0">
      <pane ySplit="6" topLeftCell="A7" activePane="bottomLeft" state="frozen"/>
      <selection pane="bottomLeft" activeCell="E19" sqref="E19"/>
    </sheetView>
  </sheetViews>
  <sheetFormatPr defaultColWidth="10" defaultRowHeight="14.4"/>
  <cols>
    <col min="1" max="1" width="1.44140625" style="13" customWidth="1"/>
    <col min="2" max="3" width="6.109375" style="13" customWidth="1"/>
    <col min="4" max="4" width="13.33203125" style="13" customWidth="1"/>
    <col min="5" max="5" width="41" style="13" customWidth="1"/>
    <col min="6" max="6" width="17.44140625" style="13" customWidth="1"/>
    <col min="7" max="9" width="15.77734375" style="13" customWidth="1"/>
    <col min="10" max="10" width="11.33203125" style="13" customWidth="1"/>
    <col min="11" max="16" width="10.21875" style="13" customWidth="1"/>
    <col min="17" max="18" width="11.33203125" style="13" customWidth="1"/>
    <col min="19" max="19" width="10.21875" style="13" customWidth="1"/>
    <col min="20" max="20" width="11.33203125" style="13" customWidth="1"/>
    <col min="21" max="26" width="10.21875" style="13" customWidth="1"/>
    <col min="27" max="28" width="12.44140625" style="13" customWidth="1"/>
    <col min="29" max="29" width="10.21875" style="13" customWidth="1"/>
    <col min="30" max="30" width="12.44140625" style="13" customWidth="1"/>
    <col min="31" max="39" width="10.21875" style="13" customWidth="1"/>
    <col min="40" max="40" width="12.44140625" style="13" customWidth="1"/>
    <col min="41" max="41" width="10.21875" style="13" customWidth="1"/>
    <col min="42" max="42" width="12.44140625" style="13" customWidth="1"/>
    <col min="43" max="43" width="1.44140625" style="13" customWidth="1"/>
    <col min="44" max="46" width="9.77734375" style="13" customWidth="1"/>
    <col min="47" max="16384" width="10" style="13"/>
  </cols>
  <sheetData>
    <row r="1" spans="1:43" ht="16.350000000000001" customHeight="1">
      <c r="A1" s="16"/>
      <c r="B1" s="39" t="s">
        <v>123</v>
      </c>
      <c r="C1" s="16"/>
      <c r="E1" s="40"/>
      <c r="F1" s="14"/>
      <c r="G1" s="14"/>
      <c r="H1" s="14"/>
      <c r="I1" s="40"/>
      <c r="J1" s="40"/>
      <c r="K1" s="14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Q1" s="45"/>
    </row>
    <row r="2" spans="1:43" ht="22.95" customHeight="1">
      <c r="A2" s="14"/>
      <c r="B2" s="119" t="s">
        <v>124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45"/>
    </row>
    <row r="3" spans="1:43" ht="19.5" customHeight="1">
      <c r="A3" s="19"/>
      <c r="B3" s="120" t="s">
        <v>296</v>
      </c>
      <c r="C3" s="120"/>
      <c r="D3" s="120"/>
      <c r="E3" s="120"/>
      <c r="G3" s="19"/>
      <c r="H3" s="41"/>
      <c r="I3" s="49"/>
      <c r="J3" s="49"/>
      <c r="K3" s="50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122" t="s">
        <v>5</v>
      </c>
      <c r="AP3" s="122"/>
      <c r="AQ3" s="45"/>
    </row>
    <row r="4" spans="1:43" ht="24.45" customHeight="1">
      <c r="A4" s="21"/>
      <c r="B4" s="116" t="s">
        <v>8</v>
      </c>
      <c r="C4" s="116"/>
      <c r="D4" s="116"/>
      <c r="E4" s="116"/>
      <c r="F4" s="116" t="s">
        <v>125</v>
      </c>
      <c r="G4" s="116" t="s">
        <v>126</v>
      </c>
      <c r="H4" s="116"/>
      <c r="I4" s="116"/>
      <c r="J4" s="116"/>
      <c r="K4" s="116"/>
      <c r="L4" s="116"/>
      <c r="M4" s="116"/>
      <c r="N4" s="116"/>
      <c r="O4" s="116"/>
      <c r="P4" s="116"/>
      <c r="Q4" s="116" t="s">
        <v>127</v>
      </c>
      <c r="R4" s="116"/>
      <c r="S4" s="116"/>
      <c r="T4" s="116"/>
      <c r="U4" s="116"/>
      <c r="V4" s="116"/>
      <c r="W4" s="116"/>
      <c r="X4" s="116"/>
      <c r="Y4" s="116"/>
      <c r="Z4" s="116"/>
      <c r="AA4" s="116" t="s">
        <v>128</v>
      </c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45"/>
    </row>
    <row r="5" spans="1:43" ht="24.45" customHeight="1">
      <c r="A5" s="21"/>
      <c r="B5" s="116" t="s">
        <v>78</v>
      </c>
      <c r="C5" s="116"/>
      <c r="D5" s="116" t="s">
        <v>68</v>
      </c>
      <c r="E5" s="116" t="s">
        <v>69</v>
      </c>
      <c r="F5" s="116"/>
      <c r="G5" s="116" t="s">
        <v>57</v>
      </c>
      <c r="H5" s="116" t="s">
        <v>129</v>
      </c>
      <c r="I5" s="116"/>
      <c r="J5" s="116"/>
      <c r="K5" s="116" t="s">
        <v>130</v>
      </c>
      <c r="L5" s="116"/>
      <c r="M5" s="116"/>
      <c r="N5" s="116" t="s">
        <v>131</v>
      </c>
      <c r="O5" s="116"/>
      <c r="P5" s="116"/>
      <c r="Q5" s="116" t="s">
        <v>57</v>
      </c>
      <c r="R5" s="116" t="s">
        <v>129</v>
      </c>
      <c r="S5" s="116"/>
      <c r="T5" s="116"/>
      <c r="U5" s="116" t="s">
        <v>130</v>
      </c>
      <c r="V5" s="116"/>
      <c r="W5" s="116"/>
      <c r="X5" s="116" t="s">
        <v>131</v>
      </c>
      <c r="Y5" s="116"/>
      <c r="Z5" s="116"/>
      <c r="AA5" s="116" t="s">
        <v>57</v>
      </c>
      <c r="AB5" s="116" t="s">
        <v>129</v>
      </c>
      <c r="AC5" s="116"/>
      <c r="AD5" s="116"/>
      <c r="AE5" s="116" t="s">
        <v>130</v>
      </c>
      <c r="AF5" s="116"/>
      <c r="AG5" s="116"/>
      <c r="AH5" s="116" t="s">
        <v>131</v>
      </c>
      <c r="AI5" s="116"/>
      <c r="AJ5" s="116"/>
      <c r="AK5" s="116" t="s">
        <v>132</v>
      </c>
      <c r="AL5" s="116"/>
      <c r="AM5" s="116"/>
      <c r="AN5" s="116" t="s">
        <v>87</v>
      </c>
      <c r="AO5" s="116"/>
      <c r="AP5" s="116"/>
      <c r="AQ5" s="45"/>
    </row>
    <row r="6" spans="1:43" ht="24.45" customHeight="1">
      <c r="A6" s="17"/>
      <c r="B6" s="22" t="s">
        <v>79</v>
      </c>
      <c r="C6" s="22" t="s">
        <v>80</v>
      </c>
      <c r="D6" s="116"/>
      <c r="E6" s="116"/>
      <c r="F6" s="116"/>
      <c r="G6" s="116"/>
      <c r="H6" s="22" t="s">
        <v>133</v>
      </c>
      <c r="I6" s="22" t="s">
        <v>74</v>
      </c>
      <c r="J6" s="22" t="s">
        <v>75</v>
      </c>
      <c r="K6" s="22" t="s">
        <v>133</v>
      </c>
      <c r="L6" s="22" t="s">
        <v>74</v>
      </c>
      <c r="M6" s="22" t="s">
        <v>75</v>
      </c>
      <c r="N6" s="22" t="s">
        <v>133</v>
      </c>
      <c r="O6" s="22" t="s">
        <v>74</v>
      </c>
      <c r="P6" s="22" t="s">
        <v>75</v>
      </c>
      <c r="Q6" s="116"/>
      <c r="R6" s="22" t="s">
        <v>133</v>
      </c>
      <c r="S6" s="22" t="s">
        <v>74</v>
      </c>
      <c r="T6" s="22" t="s">
        <v>75</v>
      </c>
      <c r="U6" s="22" t="s">
        <v>133</v>
      </c>
      <c r="V6" s="22" t="s">
        <v>74</v>
      </c>
      <c r="W6" s="22" t="s">
        <v>75</v>
      </c>
      <c r="X6" s="22" t="s">
        <v>133</v>
      </c>
      <c r="Y6" s="22" t="s">
        <v>74</v>
      </c>
      <c r="Z6" s="22" t="s">
        <v>75</v>
      </c>
      <c r="AA6" s="116"/>
      <c r="AB6" s="22" t="s">
        <v>133</v>
      </c>
      <c r="AC6" s="22" t="s">
        <v>74</v>
      </c>
      <c r="AD6" s="22" t="s">
        <v>75</v>
      </c>
      <c r="AE6" s="22" t="s">
        <v>133</v>
      </c>
      <c r="AF6" s="22" t="s">
        <v>74</v>
      </c>
      <c r="AG6" s="22" t="s">
        <v>75</v>
      </c>
      <c r="AH6" s="22" t="s">
        <v>133</v>
      </c>
      <c r="AI6" s="22" t="s">
        <v>74</v>
      </c>
      <c r="AJ6" s="22" t="s">
        <v>75</v>
      </c>
      <c r="AK6" s="22" t="s">
        <v>133</v>
      </c>
      <c r="AL6" s="22" t="s">
        <v>74</v>
      </c>
      <c r="AM6" s="22" t="s">
        <v>75</v>
      </c>
      <c r="AN6" s="22" t="s">
        <v>133</v>
      </c>
      <c r="AO6" s="22" t="s">
        <v>74</v>
      </c>
      <c r="AP6" s="22" t="s">
        <v>75</v>
      </c>
      <c r="AQ6" s="45"/>
    </row>
    <row r="7" spans="1:43" ht="22.95" customHeight="1">
      <c r="A7" s="21"/>
      <c r="B7" s="22"/>
      <c r="C7" s="22"/>
      <c r="D7" s="22"/>
      <c r="E7" s="22" t="s">
        <v>70</v>
      </c>
      <c r="F7" s="102">
        <f>SUM(F8:F30)</f>
        <v>178.97</v>
      </c>
      <c r="G7" s="102">
        <f>SUM(G8:G30)</f>
        <v>178.97</v>
      </c>
      <c r="H7" s="102">
        <f>SUM(H8:H30)</f>
        <v>178.97</v>
      </c>
      <c r="I7" s="102">
        <f>SUM(I8:I30)</f>
        <v>178.97</v>
      </c>
      <c r="J7" s="25">
        <v>0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45"/>
    </row>
    <row r="8" spans="1:43" ht="22.95" customHeight="1">
      <c r="A8" s="21"/>
      <c r="B8" s="94" t="s">
        <v>307</v>
      </c>
      <c r="C8" s="94" t="s">
        <v>299</v>
      </c>
      <c r="D8" s="44" t="s">
        <v>325</v>
      </c>
      <c r="E8" s="97" t="s">
        <v>149</v>
      </c>
      <c r="F8" s="99">
        <v>30.38</v>
      </c>
      <c r="G8" s="99">
        <v>30.38</v>
      </c>
      <c r="H8" s="99">
        <v>30.38</v>
      </c>
      <c r="I8" s="99">
        <v>30.38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45"/>
    </row>
    <row r="9" spans="1:43" ht="22.95" customHeight="1">
      <c r="A9" s="28"/>
      <c r="B9" s="95" t="s">
        <v>307</v>
      </c>
      <c r="C9" s="95" t="s">
        <v>301</v>
      </c>
      <c r="D9" s="44" t="s">
        <v>325</v>
      </c>
      <c r="E9" s="98" t="s">
        <v>150</v>
      </c>
      <c r="F9" s="100">
        <v>57.66</v>
      </c>
      <c r="G9" s="100">
        <v>57.66</v>
      </c>
      <c r="H9" s="100">
        <v>57.66</v>
      </c>
      <c r="I9" s="100">
        <v>57.66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48"/>
    </row>
    <row r="10" spans="1:43" ht="22.95" customHeight="1">
      <c r="B10" s="95" t="s">
        <v>307</v>
      </c>
      <c r="C10" s="95" t="s">
        <v>308</v>
      </c>
      <c r="D10" s="44" t="s">
        <v>324</v>
      </c>
      <c r="E10" s="98" t="s">
        <v>151</v>
      </c>
      <c r="F10" s="100">
        <v>2.48</v>
      </c>
      <c r="G10" s="100">
        <v>2.48</v>
      </c>
      <c r="H10" s="100">
        <v>2.48</v>
      </c>
      <c r="I10" s="100">
        <v>2.48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3" ht="22.95" customHeight="1">
      <c r="B11" s="95" t="s">
        <v>307</v>
      </c>
      <c r="C11" s="95" t="s">
        <v>309</v>
      </c>
      <c r="D11" s="44" t="s">
        <v>324</v>
      </c>
      <c r="E11" s="98" t="s">
        <v>154</v>
      </c>
      <c r="F11" s="100">
        <v>9.91</v>
      </c>
      <c r="G11" s="100">
        <v>9.91</v>
      </c>
      <c r="H11" s="100">
        <v>9.91</v>
      </c>
      <c r="I11" s="100">
        <v>9.91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3" ht="22.95" customHeight="1">
      <c r="B12" s="95" t="s">
        <v>307</v>
      </c>
      <c r="C12" s="95" t="s">
        <v>310</v>
      </c>
      <c r="D12" s="44" t="s">
        <v>324</v>
      </c>
      <c r="E12" s="98" t="s">
        <v>156</v>
      </c>
      <c r="F12" s="100">
        <v>8.61</v>
      </c>
      <c r="G12" s="100">
        <v>8.61</v>
      </c>
      <c r="H12" s="100">
        <v>8.61</v>
      </c>
      <c r="I12" s="100">
        <v>8.61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3" ht="22.95" customHeight="1">
      <c r="B13" s="95" t="s">
        <v>307</v>
      </c>
      <c r="C13" s="95" t="s">
        <v>311</v>
      </c>
      <c r="D13" s="44" t="s">
        <v>324</v>
      </c>
      <c r="E13" s="98" t="s">
        <v>157</v>
      </c>
      <c r="F13" s="100">
        <v>6.08</v>
      </c>
      <c r="G13" s="100">
        <v>6.08</v>
      </c>
      <c r="H13" s="100">
        <v>6.08</v>
      </c>
      <c r="I13" s="100">
        <v>6.08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3" ht="22.95" customHeight="1">
      <c r="B14" s="95" t="s">
        <v>307</v>
      </c>
      <c r="C14" s="95" t="s">
        <v>311</v>
      </c>
      <c r="D14" s="44" t="s">
        <v>324</v>
      </c>
      <c r="E14" s="98" t="s">
        <v>157</v>
      </c>
      <c r="F14" s="100">
        <v>0.64</v>
      </c>
      <c r="G14" s="100">
        <v>0.64</v>
      </c>
      <c r="H14" s="100">
        <v>0.64</v>
      </c>
      <c r="I14" s="100">
        <v>0.64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</row>
    <row r="15" spans="1:43" ht="22.95" customHeight="1">
      <c r="B15" s="95" t="s">
        <v>307</v>
      </c>
      <c r="C15" s="95" t="s">
        <v>312</v>
      </c>
      <c r="D15" s="44" t="s">
        <v>324</v>
      </c>
      <c r="E15" s="98" t="s">
        <v>158</v>
      </c>
      <c r="F15" s="100">
        <v>1.4</v>
      </c>
      <c r="G15" s="100">
        <v>1.4</v>
      </c>
      <c r="H15" s="100">
        <v>1.4</v>
      </c>
      <c r="I15" s="100">
        <v>1.4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1:43" ht="22.95" customHeight="1">
      <c r="B16" s="95" t="s">
        <v>307</v>
      </c>
      <c r="C16" s="95" t="s">
        <v>313</v>
      </c>
      <c r="D16" s="44" t="s">
        <v>324</v>
      </c>
      <c r="E16" s="98" t="s">
        <v>159</v>
      </c>
      <c r="F16" s="100">
        <v>14.59</v>
      </c>
      <c r="G16" s="100">
        <v>14.59</v>
      </c>
      <c r="H16" s="100">
        <v>14.59</v>
      </c>
      <c r="I16" s="100">
        <v>14.59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</row>
    <row r="17" spans="2:42" ht="22.95" customHeight="1">
      <c r="B17" s="95" t="s">
        <v>307</v>
      </c>
      <c r="C17" s="95" t="s">
        <v>314</v>
      </c>
      <c r="D17" s="44" t="s">
        <v>324</v>
      </c>
      <c r="E17" s="98" t="s">
        <v>161</v>
      </c>
      <c r="F17" s="100">
        <v>9.75</v>
      </c>
      <c r="G17" s="100">
        <v>9.75</v>
      </c>
      <c r="H17" s="100">
        <v>9.75</v>
      </c>
      <c r="I17" s="100">
        <v>9.75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</row>
    <row r="18" spans="2:42" ht="22.95" customHeight="1">
      <c r="B18" s="95" t="s">
        <v>315</v>
      </c>
      <c r="C18" s="95" t="s">
        <v>299</v>
      </c>
      <c r="D18" s="44" t="s">
        <v>324</v>
      </c>
      <c r="E18" s="98" t="s">
        <v>162</v>
      </c>
      <c r="F18" s="100">
        <v>1.26</v>
      </c>
      <c r="G18" s="100">
        <v>1.26</v>
      </c>
      <c r="H18" s="100">
        <v>1.26</v>
      </c>
      <c r="I18" s="100">
        <v>1.26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</row>
    <row r="19" spans="2:42" ht="22.95" customHeight="1">
      <c r="B19" s="95" t="s">
        <v>315</v>
      </c>
      <c r="C19" s="95" t="s">
        <v>298</v>
      </c>
      <c r="D19" s="44" t="s">
        <v>324</v>
      </c>
      <c r="E19" s="97" t="s">
        <v>166</v>
      </c>
      <c r="F19" s="100">
        <v>0.24</v>
      </c>
      <c r="G19" s="100">
        <v>0.24</v>
      </c>
      <c r="H19" s="100">
        <v>0.24</v>
      </c>
      <c r="I19" s="100">
        <v>0.24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2:42" ht="22.95" customHeight="1">
      <c r="B20" s="95" t="s">
        <v>315</v>
      </c>
      <c r="C20" s="95" t="s">
        <v>316</v>
      </c>
      <c r="D20" s="44" t="s">
        <v>324</v>
      </c>
      <c r="E20" s="97" t="s">
        <v>167</v>
      </c>
      <c r="F20" s="100">
        <v>0.61</v>
      </c>
      <c r="G20" s="100">
        <v>0.61</v>
      </c>
      <c r="H20" s="100">
        <v>0.61</v>
      </c>
      <c r="I20" s="100">
        <v>0.61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</row>
    <row r="21" spans="2:42" ht="22.95" customHeight="1">
      <c r="B21" s="95" t="s">
        <v>315</v>
      </c>
      <c r="C21" s="95" t="s">
        <v>317</v>
      </c>
      <c r="D21" s="44" t="s">
        <v>324</v>
      </c>
      <c r="E21" s="98" t="s">
        <v>168</v>
      </c>
      <c r="F21" s="100">
        <v>0.26</v>
      </c>
      <c r="G21" s="100">
        <v>0.26</v>
      </c>
      <c r="H21" s="100">
        <v>0.26</v>
      </c>
      <c r="I21" s="100">
        <v>0.26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</row>
    <row r="22" spans="2:42" ht="22.95" customHeight="1">
      <c r="B22" s="95" t="s">
        <v>315</v>
      </c>
      <c r="C22" s="95" t="s">
        <v>311</v>
      </c>
      <c r="D22" s="44" t="s">
        <v>324</v>
      </c>
      <c r="E22" s="98" t="s">
        <v>171</v>
      </c>
      <c r="F22" s="100">
        <v>4.9000000000000004</v>
      </c>
      <c r="G22" s="100">
        <v>4.9000000000000004</v>
      </c>
      <c r="H22" s="100">
        <v>4.9000000000000004</v>
      </c>
      <c r="I22" s="100">
        <v>4.9000000000000004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</row>
    <row r="23" spans="2:42" ht="22.95" customHeight="1">
      <c r="B23" s="95" t="s">
        <v>315</v>
      </c>
      <c r="C23" s="95" t="s">
        <v>318</v>
      </c>
      <c r="D23" s="44" t="s">
        <v>324</v>
      </c>
      <c r="E23" s="98" t="s">
        <v>177</v>
      </c>
      <c r="F23" s="100">
        <v>0.14000000000000001</v>
      </c>
      <c r="G23" s="100">
        <v>0.14000000000000001</v>
      </c>
      <c r="H23" s="100">
        <v>0.14000000000000001</v>
      </c>
      <c r="I23" s="100">
        <v>0.14000000000000001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</row>
    <row r="24" spans="2:42" ht="22.95" customHeight="1">
      <c r="B24" s="96" t="s">
        <v>315</v>
      </c>
      <c r="C24" s="96" t="s">
        <v>319</v>
      </c>
      <c r="D24" s="44" t="s">
        <v>324</v>
      </c>
      <c r="E24" s="98" t="s">
        <v>183</v>
      </c>
      <c r="F24" s="101">
        <v>1.81</v>
      </c>
      <c r="G24" s="101">
        <v>1.81</v>
      </c>
      <c r="H24" s="101">
        <v>1.81</v>
      </c>
      <c r="I24" s="101">
        <v>1.81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</row>
    <row r="25" spans="2:42" ht="22.95" customHeight="1">
      <c r="B25" s="96" t="s">
        <v>315</v>
      </c>
      <c r="C25" s="96" t="s">
        <v>320</v>
      </c>
      <c r="D25" s="44" t="s">
        <v>324</v>
      </c>
      <c r="E25" s="98" t="s">
        <v>184</v>
      </c>
      <c r="F25" s="101">
        <v>1.06</v>
      </c>
      <c r="G25" s="101">
        <v>1.06</v>
      </c>
      <c r="H25" s="101">
        <v>1.06</v>
      </c>
      <c r="I25" s="101">
        <v>1.06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</row>
    <row r="26" spans="2:42" ht="22.95" customHeight="1">
      <c r="B26" s="96" t="s">
        <v>315</v>
      </c>
      <c r="C26" s="96" t="s">
        <v>321</v>
      </c>
      <c r="D26" s="44" t="s">
        <v>324</v>
      </c>
      <c r="E26" s="98" t="s">
        <v>185</v>
      </c>
      <c r="F26" s="101">
        <v>8.1</v>
      </c>
      <c r="G26" s="101">
        <v>8.1</v>
      </c>
      <c r="H26" s="101">
        <v>8.1</v>
      </c>
      <c r="I26" s="101">
        <v>8.1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</row>
    <row r="27" spans="2:42" ht="22.95" customHeight="1">
      <c r="B27" s="96" t="s">
        <v>315</v>
      </c>
      <c r="C27" s="96" t="s">
        <v>322</v>
      </c>
      <c r="D27" s="44" t="s">
        <v>324</v>
      </c>
      <c r="E27" s="98" t="s">
        <v>186</v>
      </c>
      <c r="F27" s="101">
        <v>6.66</v>
      </c>
      <c r="G27" s="101">
        <v>6.66</v>
      </c>
      <c r="H27" s="101">
        <v>6.66</v>
      </c>
      <c r="I27" s="101">
        <v>6.66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</row>
    <row r="28" spans="2:42" ht="22.95" customHeight="1">
      <c r="B28" s="96" t="s">
        <v>315</v>
      </c>
      <c r="C28" s="96" t="s">
        <v>314</v>
      </c>
      <c r="D28" s="44" t="s">
        <v>324</v>
      </c>
      <c r="E28" s="98" t="s">
        <v>188</v>
      </c>
      <c r="F28" s="101">
        <v>1.99</v>
      </c>
      <c r="G28" s="101">
        <v>1.99</v>
      </c>
      <c r="H28" s="101">
        <v>1.99</v>
      </c>
      <c r="I28" s="101">
        <v>1.99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</row>
    <row r="29" spans="2:42" ht="22.95" customHeight="1">
      <c r="B29" s="96" t="s">
        <v>323</v>
      </c>
      <c r="C29" s="96" t="s">
        <v>301</v>
      </c>
      <c r="D29" s="44" t="s">
        <v>324</v>
      </c>
      <c r="E29" s="98" t="s">
        <v>190</v>
      </c>
      <c r="F29" s="101">
        <v>10.039999999999999</v>
      </c>
      <c r="G29" s="101">
        <v>10.039999999999999</v>
      </c>
      <c r="H29" s="101">
        <v>10.039999999999999</v>
      </c>
      <c r="I29" s="101">
        <v>10.039999999999999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</row>
    <row r="30" spans="2:42" ht="22.95" customHeight="1">
      <c r="B30" s="96" t="s">
        <v>323</v>
      </c>
      <c r="C30" s="96" t="s">
        <v>317</v>
      </c>
      <c r="D30" s="44" t="s">
        <v>324</v>
      </c>
      <c r="E30" s="98" t="s">
        <v>195</v>
      </c>
      <c r="F30" s="101">
        <v>0.4</v>
      </c>
      <c r="G30" s="101">
        <v>0.4</v>
      </c>
      <c r="H30" s="101">
        <v>0.4</v>
      </c>
      <c r="I30" s="101">
        <v>0.4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</row>
  </sheetData>
  <mergeCells count="25">
    <mergeCell ref="AK5:AM5"/>
    <mergeCell ref="AN5:AP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P2"/>
    <mergeCell ref="B3:E3"/>
    <mergeCell ref="AO3:AP3"/>
    <mergeCell ref="B4:E4"/>
    <mergeCell ref="G4:P4"/>
    <mergeCell ref="Q4:Z4"/>
    <mergeCell ref="AA4:AP4"/>
  </mergeCells>
  <phoneticPr fontId="23" type="noConversion"/>
  <pageMargins left="0.75" right="0.75" top="0.270000010728836" bottom="0.270000010728836" header="0" footer="0"/>
  <pageSetup paperSize="8" scale="40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E17"/>
  <sheetViews>
    <sheetView workbookViewId="0">
      <pane ySplit="6" topLeftCell="A7" activePane="bottomLeft" state="frozen"/>
      <selection pane="bottomLeft" activeCell="E33" sqref="E33"/>
    </sheetView>
  </sheetViews>
  <sheetFormatPr defaultColWidth="10" defaultRowHeight="14.4"/>
  <cols>
    <col min="1" max="1" width="1.44140625" style="13" customWidth="1"/>
    <col min="2" max="4" width="6.109375" style="13" customWidth="1"/>
    <col min="5" max="5" width="41" style="13" customWidth="1"/>
    <col min="6" max="108" width="16.33203125" style="13" customWidth="1"/>
    <col min="109" max="109" width="1.44140625" style="13" customWidth="1"/>
    <col min="110" max="111" width="9.77734375" style="13" customWidth="1"/>
    <col min="112" max="16384" width="10" style="13"/>
  </cols>
  <sheetData>
    <row r="1" spans="1:109" ht="16.350000000000001" customHeight="1">
      <c r="A1" s="14"/>
      <c r="B1" s="37" t="s">
        <v>134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E1" s="21"/>
    </row>
    <row r="2" spans="1:109" ht="22.95" customHeight="1">
      <c r="A2" s="14"/>
      <c r="B2" s="119" t="s">
        <v>135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21" t="s">
        <v>3</v>
      </c>
    </row>
    <row r="3" spans="1:109" ht="19.5" customHeight="1">
      <c r="A3" s="19"/>
      <c r="B3" s="120" t="s">
        <v>296</v>
      </c>
      <c r="C3" s="120"/>
      <c r="D3" s="120"/>
      <c r="E3" s="120"/>
      <c r="F3" s="19"/>
      <c r="G3" s="122" t="s">
        <v>5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31"/>
    </row>
    <row r="4" spans="1:109" ht="24.45" customHeight="1">
      <c r="A4" s="17"/>
      <c r="B4" s="116" t="s">
        <v>8</v>
      </c>
      <c r="C4" s="116"/>
      <c r="D4" s="116"/>
      <c r="E4" s="116"/>
      <c r="F4" s="116" t="s">
        <v>57</v>
      </c>
      <c r="G4" s="118" t="s">
        <v>136</v>
      </c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 t="s">
        <v>137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 t="s">
        <v>138</v>
      </c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36" t="s">
        <v>139</v>
      </c>
      <c r="BH4" s="118" t="s">
        <v>140</v>
      </c>
      <c r="BI4" s="118"/>
      <c r="BJ4" s="118"/>
      <c r="BK4" s="118"/>
      <c r="BL4" s="118" t="s">
        <v>141</v>
      </c>
      <c r="BM4" s="118"/>
      <c r="BN4" s="118" t="s">
        <v>142</v>
      </c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 t="s">
        <v>143</v>
      </c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 t="s">
        <v>144</v>
      </c>
      <c r="CQ4" s="118"/>
      <c r="CR4" s="118" t="s">
        <v>145</v>
      </c>
      <c r="CS4" s="118"/>
      <c r="CT4" s="118"/>
      <c r="CU4" s="118"/>
      <c r="CV4" s="118"/>
      <c r="CW4" s="118" t="s">
        <v>146</v>
      </c>
      <c r="CX4" s="118"/>
      <c r="CY4" s="118"/>
      <c r="CZ4" s="118" t="s">
        <v>147</v>
      </c>
      <c r="DA4" s="118"/>
      <c r="DB4" s="118"/>
      <c r="DC4" s="118"/>
      <c r="DD4" s="118"/>
      <c r="DE4" s="17"/>
    </row>
    <row r="5" spans="1:109" ht="24.45" customHeight="1">
      <c r="A5" s="17"/>
      <c r="B5" s="116" t="s">
        <v>78</v>
      </c>
      <c r="C5" s="116"/>
      <c r="D5" s="116"/>
      <c r="E5" s="116" t="s">
        <v>148</v>
      </c>
      <c r="F5" s="116"/>
      <c r="G5" s="118" t="s">
        <v>149</v>
      </c>
      <c r="H5" s="118" t="s">
        <v>150</v>
      </c>
      <c r="I5" s="118" t="s">
        <v>151</v>
      </c>
      <c r="J5" s="118" t="s">
        <v>152</v>
      </c>
      <c r="K5" s="118" t="s">
        <v>153</v>
      </c>
      <c r="L5" s="118" t="s">
        <v>154</v>
      </c>
      <c r="M5" s="118" t="s">
        <v>155</v>
      </c>
      <c r="N5" s="118" t="s">
        <v>156</v>
      </c>
      <c r="O5" s="118" t="s">
        <v>157</v>
      </c>
      <c r="P5" s="118" t="s">
        <v>158</v>
      </c>
      <c r="Q5" s="118" t="s">
        <v>159</v>
      </c>
      <c r="R5" s="118" t="s">
        <v>160</v>
      </c>
      <c r="S5" s="118" t="s">
        <v>161</v>
      </c>
      <c r="T5" s="118" t="s">
        <v>162</v>
      </c>
      <c r="U5" s="118" t="s">
        <v>163</v>
      </c>
      <c r="V5" s="118" t="s">
        <v>164</v>
      </c>
      <c r="W5" s="118" t="s">
        <v>165</v>
      </c>
      <c r="X5" s="118" t="s">
        <v>166</v>
      </c>
      <c r="Y5" s="118" t="s">
        <v>167</v>
      </c>
      <c r="Z5" s="118" t="s">
        <v>168</v>
      </c>
      <c r="AA5" s="118" t="s">
        <v>169</v>
      </c>
      <c r="AB5" s="118" t="s">
        <v>170</v>
      </c>
      <c r="AC5" s="118" t="s">
        <v>171</v>
      </c>
      <c r="AD5" s="118" t="s">
        <v>172</v>
      </c>
      <c r="AE5" s="118" t="s">
        <v>173</v>
      </c>
      <c r="AF5" s="118" t="s">
        <v>174</v>
      </c>
      <c r="AG5" s="118" t="s">
        <v>175</v>
      </c>
      <c r="AH5" s="118" t="s">
        <v>176</v>
      </c>
      <c r="AI5" s="118" t="s">
        <v>177</v>
      </c>
      <c r="AJ5" s="118" t="s">
        <v>178</v>
      </c>
      <c r="AK5" s="118" t="s">
        <v>179</v>
      </c>
      <c r="AL5" s="118" t="s">
        <v>180</v>
      </c>
      <c r="AM5" s="118" t="s">
        <v>181</v>
      </c>
      <c r="AN5" s="118" t="s">
        <v>182</v>
      </c>
      <c r="AO5" s="118" t="s">
        <v>183</v>
      </c>
      <c r="AP5" s="118" t="s">
        <v>184</v>
      </c>
      <c r="AQ5" s="118" t="s">
        <v>185</v>
      </c>
      <c r="AR5" s="118" t="s">
        <v>186</v>
      </c>
      <c r="AS5" s="118" t="s">
        <v>187</v>
      </c>
      <c r="AT5" s="118" t="s">
        <v>188</v>
      </c>
      <c r="AU5" s="118" t="s">
        <v>189</v>
      </c>
      <c r="AV5" s="118" t="s">
        <v>190</v>
      </c>
      <c r="AW5" s="118" t="s">
        <v>191</v>
      </c>
      <c r="AX5" s="118" t="s">
        <v>192</v>
      </c>
      <c r="AY5" s="118" t="s">
        <v>193</v>
      </c>
      <c r="AZ5" s="118" t="s">
        <v>194</v>
      </c>
      <c r="BA5" s="118" t="s">
        <v>195</v>
      </c>
      <c r="BB5" s="118" t="s">
        <v>196</v>
      </c>
      <c r="BC5" s="118" t="s">
        <v>197</v>
      </c>
      <c r="BD5" s="118" t="s">
        <v>198</v>
      </c>
      <c r="BE5" s="118" t="s">
        <v>199</v>
      </c>
      <c r="BF5" s="118" t="s">
        <v>200</v>
      </c>
      <c r="BG5" s="118" t="s">
        <v>201</v>
      </c>
      <c r="BH5" s="118" t="s">
        <v>202</v>
      </c>
      <c r="BI5" s="118" t="s">
        <v>203</v>
      </c>
      <c r="BJ5" s="118" t="s">
        <v>204</v>
      </c>
      <c r="BK5" s="118" t="s">
        <v>205</v>
      </c>
      <c r="BL5" s="118" t="s">
        <v>206</v>
      </c>
      <c r="BM5" s="118" t="s">
        <v>207</v>
      </c>
      <c r="BN5" s="118" t="s">
        <v>208</v>
      </c>
      <c r="BO5" s="118" t="s">
        <v>209</v>
      </c>
      <c r="BP5" s="118" t="s">
        <v>210</v>
      </c>
      <c r="BQ5" s="118" t="s">
        <v>211</v>
      </c>
      <c r="BR5" s="118" t="s">
        <v>212</v>
      </c>
      <c r="BS5" s="118" t="s">
        <v>213</v>
      </c>
      <c r="BT5" s="118" t="s">
        <v>214</v>
      </c>
      <c r="BU5" s="118" t="s">
        <v>215</v>
      </c>
      <c r="BV5" s="118" t="s">
        <v>216</v>
      </c>
      <c r="BW5" s="118" t="s">
        <v>217</v>
      </c>
      <c r="BX5" s="118" t="s">
        <v>218</v>
      </c>
      <c r="BY5" s="118" t="s">
        <v>219</v>
      </c>
      <c r="BZ5" s="118" t="s">
        <v>208</v>
      </c>
      <c r="CA5" s="118" t="s">
        <v>209</v>
      </c>
      <c r="CB5" s="118" t="s">
        <v>210</v>
      </c>
      <c r="CC5" s="118" t="s">
        <v>211</v>
      </c>
      <c r="CD5" s="118" t="s">
        <v>212</v>
      </c>
      <c r="CE5" s="118" t="s">
        <v>213</v>
      </c>
      <c r="CF5" s="118" t="s">
        <v>214</v>
      </c>
      <c r="CG5" s="118" t="s">
        <v>220</v>
      </c>
      <c r="CH5" s="118" t="s">
        <v>221</v>
      </c>
      <c r="CI5" s="118" t="s">
        <v>222</v>
      </c>
      <c r="CJ5" s="118" t="s">
        <v>223</v>
      </c>
      <c r="CK5" s="118" t="s">
        <v>215</v>
      </c>
      <c r="CL5" s="118" t="s">
        <v>216</v>
      </c>
      <c r="CM5" s="118" t="s">
        <v>217</v>
      </c>
      <c r="CN5" s="118" t="s">
        <v>218</v>
      </c>
      <c r="CO5" s="118" t="s">
        <v>224</v>
      </c>
      <c r="CP5" s="118" t="s">
        <v>225</v>
      </c>
      <c r="CQ5" s="118" t="s">
        <v>226</v>
      </c>
      <c r="CR5" s="118" t="s">
        <v>225</v>
      </c>
      <c r="CS5" s="118" t="s">
        <v>227</v>
      </c>
      <c r="CT5" s="118" t="s">
        <v>228</v>
      </c>
      <c r="CU5" s="118" t="s">
        <v>229</v>
      </c>
      <c r="CV5" s="118" t="s">
        <v>226</v>
      </c>
      <c r="CW5" s="118" t="s">
        <v>230</v>
      </c>
      <c r="CX5" s="118" t="s">
        <v>231</v>
      </c>
      <c r="CY5" s="118" t="s">
        <v>232</v>
      </c>
      <c r="CZ5" s="118" t="s">
        <v>233</v>
      </c>
      <c r="DA5" s="118" t="s">
        <v>234</v>
      </c>
      <c r="DB5" s="118" t="s">
        <v>235</v>
      </c>
      <c r="DC5" s="118" t="s">
        <v>236</v>
      </c>
      <c r="DD5" s="118" t="s">
        <v>147</v>
      </c>
      <c r="DE5" s="17"/>
    </row>
    <row r="6" spans="1:109" ht="24.45" customHeight="1">
      <c r="A6" s="23"/>
      <c r="B6" s="22" t="s">
        <v>79</v>
      </c>
      <c r="C6" s="22" t="s">
        <v>80</v>
      </c>
      <c r="D6" s="22" t="s">
        <v>81</v>
      </c>
      <c r="E6" s="116"/>
      <c r="F6" s="116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33"/>
    </row>
    <row r="7" spans="1:109" ht="22.95" customHeight="1">
      <c r="A7" s="24"/>
      <c r="B7" s="22"/>
      <c r="C7" s="22"/>
      <c r="D7" s="22"/>
      <c r="E7" s="22" t="s">
        <v>70</v>
      </c>
      <c r="F7" s="111">
        <f>F8+F9+F10+F11</f>
        <v>178.97</v>
      </c>
      <c r="G7" s="114">
        <v>30.38</v>
      </c>
      <c r="H7" s="114">
        <v>57.66</v>
      </c>
      <c r="I7" s="114">
        <v>2.48</v>
      </c>
      <c r="J7" s="111"/>
      <c r="K7" s="111"/>
      <c r="L7" s="113">
        <v>9.91</v>
      </c>
      <c r="M7" s="111"/>
      <c r="N7" s="114">
        <v>8.61</v>
      </c>
      <c r="O7" s="111">
        <f>O8+O10</f>
        <v>6.7200000000000006</v>
      </c>
      <c r="P7" s="114">
        <v>1.4</v>
      </c>
      <c r="Q7" s="113">
        <v>14.59</v>
      </c>
      <c r="R7" s="111"/>
      <c r="S7" s="114">
        <v>9.75</v>
      </c>
      <c r="T7" s="114">
        <v>1.26</v>
      </c>
      <c r="U7" s="111"/>
      <c r="V7" s="111"/>
      <c r="W7" s="111"/>
      <c r="X7" s="114">
        <v>0.24</v>
      </c>
      <c r="Y7" s="114">
        <v>0.61</v>
      </c>
      <c r="Z7" s="114">
        <v>0.26</v>
      </c>
      <c r="AA7" s="111"/>
      <c r="AB7" s="111"/>
      <c r="AC7" s="114">
        <v>4.9000000000000004</v>
      </c>
      <c r="AD7" s="111"/>
      <c r="AE7" s="111"/>
      <c r="AF7" s="111"/>
      <c r="AG7" s="111"/>
      <c r="AH7" s="111"/>
      <c r="AI7" s="114">
        <v>0.14000000000000001</v>
      </c>
      <c r="AJ7" s="111"/>
      <c r="AK7" s="111"/>
      <c r="AL7" s="111"/>
      <c r="AM7" s="111"/>
      <c r="AN7" s="111"/>
      <c r="AO7" s="114">
        <v>1.81</v>
      </c>
      <c r="AP7" s="114">
        <v>1.06</v>
      </c>
      <c r="AQ7" s="114">
        <v>8.1</v>
      </c>
      <c r="AR7" s="114">
        <v>6.66</v>
      </c>
      <c r="AS7" s="111"/>
      <c r="AT7" s="111">
        <f>AT8+AT10</f>
        <v>1.98</v>
      </c>
      <c r="AU7" s="111"/>
      <c r="AV7" s="112">
        <v>10.039999999999999</v>
      </c>
      <c r="AW7" s="111"/>
      <c r="AX7" s="111"/>
      <c r="AY7" s="111"/>
      <c r="AZ7" s="111"/>
      <c r="BA7" s="112">
        <v>0.4</v>
      </c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34"/>
    </row>
    <row r="8" spans="1:109" ht="22.95" customHeight="1">
      <c r="A8" s="23"/>
      <c r="B8" s="88" t="s">
        <v>297</v>
      </c>
      <c r="C8" s="88" t="s">
        <v>298</v>
      </c>
      <c r="D8" s="88" t="s">
        <v>299</v>
      </c>
      <c r="E8" s="90" t="s">
        <v>303</v>
      </c>
      <c r="F8" s="112">
        <v>12.85</v>
      </c>
      <c r="G8" s="112"/>
      <c r="H8" s="112"/>
      <c r="I8" s="112"/>
      <c r="J8" s="112"/>
      <c r="K8" s="112"/>
      <c r="L8" s="112"/>
      <c r="M8" s="112"/>
      <c r="N8" s="112"/>
      <c r="O8" s="112">
        <v>1.6</v>
      </c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>
        <v>0.8</v>
      </c>
      <c r="AU8" s="112"/>
      <c r="AV8" s="112">
        <v>10.039999999999999</v>
      </c>
      <c r="AW8" s="112"/>
      <c r="AX8" s="112"/>
      <c r="AY8" s="112"/>
      <c r="AZ8" s="112"/>
      <c r="BA8" s="112">
        <v>0.4</v>
      </c>
      <c r="BB8" s="112"/>
      <c r="BC8" s="112"/>
      <c r="BD8" s="112"/>
      <c r="BE8" s="112"/>
      <c r="BF8" s="112"/>
      <c r="BG8" s="113"/>
      <c r="BH8" s="112"/>
      <c r="BI8" s="112"/>
      <c r="BJ8" s="112"/>
      <c r="BK8" s="112"/>
      <c r="BL8" s="113"/>
      <c r="BM8" s="113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32"/>
    </row>
    <row r="9" spans="1:109" ht="22.95" customHeight="1">
      <c r="A9" s="23"/>
      <c r="B9" s="88" t="s">
        <v>297</v>
      </c>
      <c r="C9" s="88" t="s">
        <v>298</v>
      </c>
      <c r="D9" s="88" t="s">
        <v>298</v>
      </c>
      <c r="E9" s="90" t="s">
        <v>304</v>
      </c>
      <c r="F9" s="113">
        <v>9.91</v>
      </c>
      <c r="G9" s="113"/>
      <c r="H9" s="113"/>
      <c r="I9" s="113"/>
      <c r="J9" s="113"/>
      <c r="K9" s="113"/>
      <c r="L9" s="113">
        <v>9.91</v>
      </c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32"/>
    </row>
    <row r="10" spans="1:109" ht="22.95" customHeight="1">
      <c r="A10" s="28"/>
      <c r="B10" s="88" t="s">
        <v>300</v>
      </c>
      <c r="C10" s="88" t="s">
        <v>301</v>
      </c>
      <c r="D10" s="88" t="s">
        <v>299</v>
      </c>
      <c r="E10" s="90" t="s">
        <v>305</v>
      </c>
      <c r="F10" s="113">
        <v>141.62</v>
      </c>
      <c r="G10" s="114">
        <v>30.38</v>
      </c>
      <c r="H10" s="114">
        <v>57.66</v>
      </c>
      <c r="I10" s="114">
        <v>2.48</v>
      </c>
      <c r="J10" s="113"/>
      <c r="K10" s="113"/>
      <c r="L10" s="113"/>
      <c r="M10" s="113"/>
      <c r="N10" s="114">
        <v>8.61</v>
      </c>
      <c r="O10" s="114">
        <v>5.12</v>
      </c>
      <c r="P10" s="114">
        <v>1.4</v>
      </c>
      <c r="Q10" s="113"/>
      <c r="R10" s="113"/>
      <c r="S10" s="114">
        <v>9.75</v>
      </c>
      <c r="T10" s="114">
        <v>1.26</v>
      </c>
      <c r="U10" s="113"/>
      <c r="V10" s="113"/>
      <c r="W10" s="113"/>
      <c r="X10" s="114">
        <v>0.24</v>
      </c>
      <c r="Y10" s="114">
        <v>0.61</v>
      </c>
      <c r="Z10" s="114">
        <v>0.26</v>
      </c>
      <c r="AA10" s="113"/>
      <c r="AB10" s="113"/>
      <c r="AC10" s="114">
        <v>4.9000000000000004</v>
      </c>
      <c r="AD10" s="113"/>
      <c r="AE10" s="113"/>
      <c r="AF10" s="113"/>
      <c r="AG10" s="113"/>
      <c r="AH10" s="114"/>
      <c r="AI10" s="114">
        <v>0.14000000000000001</v>
      </c>
      <c r="AJ10" s="113"/>
      <c r="AK10" s="113"/>
      <c r="AL10" s="113"/>
      <c r="AM10" s="113"/>
      <c r="AN10" s="113"/>
      <c r="AO10" s="114">
        <v>1.81</v>
      </c>
      <c r="AP10" s="114">
        <v>1.06</v>
      </c>
      <c r="AQ10" s="114">
        <v>8.1</v>
      </c>
      <c r="AR10" s="114">
        <v>6.66</v>
      </c>
      <c r="AS10" s="113"/>
      <c r="AT10" s="114">
        <v>1.18</v>
      </c>
      <c r="AU10" s="113"/>
      <c r="AV10" s="114"/>
      <c r="AW10" s="113"/>
      <c r="AX10" s="113"/>
      <c r="AY10" s="113"/>
      <c r="AZ10" s="113"/>
      <c r="BA10" s="114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35"/>
    </row>
    <row r="11" spans="1:109" ht="22.95" customHeight="1">
      <c r="B11" s="88" t="s">
        <v>302</v>
      </c>
      <c r="C11" s="88" t="s">
        <v>301</v>
      </c>
      <c r="D11" s="88" t="s">
        <v>299</v>
      </c>
      <c r="E11" s="90" t="s">
        <v>306</v>
      </c>
      <c r="F11" s="113">
        <v>14.59</v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>
        <v>14.59</v>
      </c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</row>
    <row r="12" spans="1:109" ht="22.95" customHeight="1">
      <c r="B12" s="70"/>
      <c r="C12" s="70"/>
      <c r="D12" s="70"/>
      <c r="E12" s="70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</row>
    <row r="13" spans="1:109" ht="22.95" customHeight="1">
      <c r="B13" s="70"/>
      <c r="C13" s="70"/>
      <c r="D13" s="70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</row>
    <row r="14" spans="1:109" ht="22.95" customHeight="1">
      <c r="B14" s="70"/>
      <c r="C14" s="70"/>
      <c r="D14" s="70"/>
      <c r="E14" s="70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</row>
    <row r="15" spans="1:109" ht="22.95" customHeight="1">
      <c r="B15" s="70"/>
      <c r="C15" s="70"/>
      <c r="D15" s="70"/>
      <c r="E15" s="70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</row>
    <row r="16" spans="1:109" ht="22.95" customHeight="1">
      <c r="B16" s="70"/>
      <c r="C16" s="70"/>
      <c r="D16" s="70"/>
      <c r="E16" s="70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</row>
    <row r="17" spans="2:108" ht="22.95" customHeight="1">
      <c r="B17" s="70"/>
      <c r="C17" s="70"/>
      <c r="D17" s="70"/>
      <c r="E17" s="70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</row>
  </sheetData>
  <mergeCells count="120">
    <mergeCell ref="CY5:CY6"/>
    <mergeCell ref="CZ5:CZ6"/>
    <mergeCell ref="DA5:DA6"/>
    <mergeCell ref="DB5:DB6"/>
    <mergeCell ref="DC5:DC6"/>
    <mergeCell ref="DD5:DD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</mergeCells>
  <phoneticPr fontId="23" type="noConversion"/>
  <printOptions horizontalCentered="1"/>
  <pageMargins left="0.75138888888888899" right="0.75138888888888899" top="0.27152777777777798" bottom="0.27152777777777798" header="0" footer="0"/>
  <pageSetup paperSize="8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6"/>
  <sheetViews>
    <sheetView workbookViewId="0">
      <pane ySplit="6" topLeftCell="A7" activePane="bottomLeft" state="frozen"/>
      <selection pane="bottomLeft" activeCell="E9" sqref="E9"/>
    </sheetView>
  </sheetViews>
  <sheetFormatPr defaultColWidth="10" defaultRowHeight="14.4"/>
  <cols>
    <col min="1" max="1" width="1.44140625" style="13" customWidth="1"/>
    <col min="2" max="2" width="7.77734375" style="13" customWidth="1"/>
    <col min="3" max="3" width="6.109375" style="13" customWidth="1"/>
    <col min="4" max="4" width="16.33203125" style="13" customWidth="1"/>
    <col min="5" max="5" width="41" style="13" customWidth="1"/>
    <col min="6" max="8" width="16.33203125" style="13" customWidth="1"/>
    <col min="9" max="9" width="1.44140625" style="13" customWidth="1"/>
    <col min="10" max="10" width="9.77734375" style="13" customWidth="1"/>
    <col min="11" max="16384" width="10" style="13"/>
  </cols>
  <sheetData>
    <row r="1" spans="1:9" ht="16.350000000000001" customHeight="1">
      <c r="A1" s="16"/>
      <c r="B1" s="39" t="s">
        <v>237</v>
      </c>
      <c r="C1" s="16"/>
      <c r="D1" s="40"/>
      <c r="E1" s="40"/>
      <c r="F1" s="14"/>
      <c r="G1" s="14"/>
      <c r="I1" s="45"/>
    </row>
    <row r="2" spans="1:9" ht="22.95" customHeight="1">
      <c r="A2" s="14"/>
      <c r="B2" s="119" t="s">
        <v>238</v>
      </c>
      <c r="C2" s="119"/>
      <c r="D2" s="119"/>
      <c r="E2" s="119"/>
      <c r="F2" s="119"/>
      <c r="G2" s="119"/>
      <c r="H2" s="119"/>
      <c r="I2" s="45"/>
    </row>
    <row r="3" spans="1:9" ht="19.5" customHeight="1">
      <c r="A3" s="19"/>
      <c r="B3" s="120" t="s">
        <v>296</v>
      </c>
      <c r="C3" s="120"/>
      <c r="D3" s="120"/>
      <c r="E3" s="120"/>
      <c r="G3" s="19"/>
      <c r="H3" s="41" t="s">
        <v>5</v>
      </c>
      <c r="I3" s="46"/>
    </row>
    <row r="4" spans="1:9" s="38" customFormat="1" ht="24.45" customHeight="1">
      <c r="A4" s="42"/>
      <c r="B4" s="116" t="s">
        <v>8</v>
      </c>
      <c r="C4" s="116"/>
      <c r="D4" s="116"/>
      <c r="E4" s="116"/>
      <c r="F4" s="116" t="s">
        <v>74</v>
      </c>
      <c r="G4" s="116"/>
      <c r="H4" s="116"/>
      <c r="I4" s="47"/>
    </row>
    <row r="5" spans="1:9" s="38" customFormat="1" ht="24.45" customHeight="1">
      <c r="A5" s="42"/>
      <c r="B5" s="116" t="s">
        <v>78</v>
      </c>
      <c r="C5" s="116"/>
      <c r="D5" s="116" t="s">
        <v>68</v>
      </c>
      <c r="E5" s="116" t="s">
        <v>69</v>
      </c>
      <c r="F5" s="116" t="s">
        <v>57</v>
      </c>
      <c r="G5" s="116" t="s">
        <v>239</v>
      </c>
      <c r="H5" s="116" t="s">
        <v>240</v>
      </c>
      <c r="I5" s="47"/>
    </row>
    <row r="6" spans="1:9" s="38" customFormat="1" ht="24.45" customHeight="1">
      <c r="A6" s="17"/>
      <c r="B6" s="22" t="s">
        <v>79</v>
      </c>
      <c r="C6" s="22" t="s">
        <v>80</v>
      </c>
      <c r="D6" s="116"/>
      <c r="E6" s="116"/>
      <c r="F6" s="116"/>
      <c r="G6" s="116"/>
      <c r="H6" s="116"/>
      <c r="I6" s="47"/>
    </row>
    <row r="7" spans="1:9" s="38" customFormat="1" ht="22.95" customHeight="1">
      <c r="A7" s="42"/>
      <c r="B7" s="22"/>
      <c r="C7" s="22"/>
      <c r="D7" s="22"/>
      <c r="E7" s="22" t="s">
        <v>70</v>
      </c>
      <c r="F7" s="25"/>
      <c r="G7" s="25"/>
      <c r="H7" s="25"/>
      <c r="I7" s="47"/>
    </row>
    <row r="8" spans="1:9" s="38" customFormat="1" ht="22.95" customHeight="1">
      <c r="A8" s="42"/>
      <c r="B8" s="103" t="s">
        <v>315</v>
      </c>
      <c r="C8" s="103" t="s">
        <v>311</v>
      </c>
      <c r="D8" s="26">
        <v>652004</v>
      </c>
      <c r="E8" s="103" t="s">
        <v>171</v>
      </c>
      <c r="F8" s="88">
        <f t="shared" ref="F8:F16" si="0">SUM(G8:H8)</f>
        <v>4.9000000000000004</v>
      </c>
      <c r="G8" s="104" t="s">
        <v>22</v>
      </c>
      <c r="H8" s="104">
        <v>4.9000000000000004</v>
      </c>
      <c r="I8" s="47"/>
    </row>
    <row r="9" spans="1:9" s="38" customFormat="1" ht="22.95" customHeight="1">
      <c r="A9" s="42"/>
      <c r="B9" s="103" t="s">
        <v>315</v>
      </c>
      <c r="C9" s="103" t="s">
        <v>318</v>
      </c>
      <c r="D9" s="26">
        <v>652004</v>
      </c>
      <c r="E9" s="103" t="s">
        <v>177</v>
      </c>
      <c r="F9" s="88">
        <f t="shared" si="0"/>
        <v>0.14000000000000001</v>
      </c>
      <c r="G9" s="104" t="s">
        <v>22</v>
      </c>
      <c r="H9" s="104">
        <v>0.14000000000000001</v>
      </c>
      <c r="I9" s="47"/>
    </row>
    <row r="10" spans="1:9" ht="22.95" customHeight="1">
      <c r="A10" s="28"/>
      <c r="B10" s="103" t="s">
        <v>315</v>
      </c>
      <c r="C10" s="103" t="s">
        <v>319</v>
      </c>
      <c r="D10" s="70">
        <v>652004</v>
      </c>
      <c r="E10" s="103" t="s">
        <v>183</v>
      </c>
      <c r="F10" s="88">
        <f t="shared" si="0"/>
        <v>1.81</v>
      </c>
      <c r="G10" s="104" t="s">
        <v>22</v>
      </c>
      <c r="H10" s="104">
        <v>1.81</v>
      </c>
      <c r="I10" s="48"/>
    </row>
    <row r="11" spans="1:9" ht="22.95" customHeight="1">
      <c r="B11" s="103" t="s">
        <v>315</v>
      </c>
      <c r="C11" s="103" t="s">
        <v>320</v>
      </c>
      <c r="D11" s="70">
        <v>652004</v>
      </c>
      <c r="E11" s="103" t="s">
        <v>184</v>
      </c>
      <c r="F11" s="88">
        <f t="shared" si="0"/>
        <v>1.06</v>
      </c>
      <c r="G11" s="104" t="s">
        <v>22</v>
      </c>
      <c r="H11" s="104">
        <v>1.06</v>
      </c>
    </row>
    <row r="12" spans="1:9" ht="22.95" customHeight="1">
      <c r="B12" s="103" t="s">
        <v>315</v>
      </c>
      <c r="C12" s="103" t="s">
        <v>321</v>
      </c>
      <c r="D12" s="70">
        <v>652004</v>
      </c>
      <c r="E12" s="103" t="s">
        <v>185</v>
      </c>
      <c r="F12" s="88">
        <f t="shared" si="0"/>
        <v>8.1</v>
      </c>
      <c r="G12" s="104" t="s">
        <v>22</v>
      </c>
      <c r="H12" s="104">
        <v>8.1</v>
      </c>
    </row>
    <row r="13" spans="1:9" ht="22.95" customHeight="1">
      <c r="B13" s="103" t="s">
        <v>315</v>
      </c>
      <c r="C13" s="103" t="s">
        <v>322</v>
      </c>
      <c r="D13" s="70">
        <v>652004</v>
      </c>
      <c r="E13" s="103" t="s">
        <v>186</v>
      </c>
      <c r="F13" s="88">
        <f t="shared" si="0"/>
        <v>6.66</v>
      </c>
      <c r="G13" s="104" t="s">
        <v>22</v>
      </c>
      <c r="H13" s="104">
        <v>6.66</v>
      </c>
    </row>
    <row r="14" spans="1:9" ht="22.95" customHeight="1">
      <c r="B14" s="103" t="s">
        <v>315</v>
      </c>
      <c r="C14" s="103" t="s">
        <v>314</v>
      </c>
      <c r="D14" s="70">
        <v>652004</v>
      </c>
      <c r="E14" s="103" t="s">
        <v>188</v>
      </c>
      <c r="F14" s="88">
        <f t="shared" si="0"/>
        <v>1.99</v>
      </c>
      <c r="G14" s="104" t="s">
        <v>22</v>
      </c>
      <c r="H14" s="104">
        <v>1.99</v>
      </c>
    </row>
    <row r="15" spans="1:9" ht="22.95" customHeight="1">
      <c r="B15" s="103" t="s">
        <v>323</v>
      </c>
      <c r="C15" s="103" t="s">
        <v>301</v>
      </c>
      <c r="D15" s="70">
        <v>652004</v>
      </c>
      <c r="E15" s="103" t="s">
        <v>190</v>
      </c>
      <c r="F15" s="88">
        <f t="shared" si="0"/>
        <v>10.039999999999999</v>
      </c>
      <c r="G15" s="104">
        <v>10.039999999999999</v>
      </c>
      <c r="H15" s="104" t="s">
        <v>22</v>
      </c>
    </row>
    <row r="16" spans="1:9" ht="22.95" customHeight="1">
      <c r="B16" s="103" t="s">
        <v>323</v>
      </c>
      <c r="C16" s="103" t="s">
        <v>317</v>
      </c>
      <c r="D16" s="70">
        <v>652004</v>
      </c>
      <c r="E16" s="103" t="s">
        <v>195</v>
      </c>
      <c r="F16" s="88">
        <f t="shared" si="0"/>
        <v>0.4</v>
      </c>
      <c r="G16" s="104">
        <v>0.4</v>
      </c>
      <c r="H16" s="104" t="s">
        <v>22</v>
      </c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23" type="noConversion"/>
  <printOptions horizontalCentered="1"/>
  <pageMargins left="0.75138888888888899" right="0.75138888888888899" top="0.27152777777777798" bottom="0.27152777777777798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9"/>
  <sheetViews>
    <sheetView workbookViewId="0">
      <pane ySplit="5" topLeftCell="A6" activePane="bottomLeft" state="frozen"/>
      <selection pane="bottomLeft" activeCell="F7" sqref="F7"/>
    </sheetView>
  </sheetViews>
  <sheetFormatPr defaultColWidth="10" defaultRowHeight="14.4"/>
  <cols>
    <col min="1" max="1" width="1.44140625" style="13" customWidth="1"/>
    <col min="2" max="4" width="6.109375" style="13" customWidth="1"/>
    <col min="5" max="5" width="13.33203125" style="13" customWidth="1"/>
    <col min="6" max="6" width="37.33203125" style="13" customWidth="1"/>
    <col min="7" max="7" width="22.33203125" style="13" customWidth="1"/>
    <col min="8" max="8" width="16.33203125" style="13" customWidth="1"/>
    <col min="9" max="9" width="1.44140625" style="13" customWidth="1"/>
    <col min="10" max="12" width="9.77734375" style="13" customWidth="1"/>
    <col min="13" max="16384" width="10" style="13"/>
  </cols>
  <sheetData>
    <row r="1" spans="1:9" ht="16.350000000000001" customHeight="1">
      <c r="A1" s="14"/>
      <c r="B1" s="37" t="s">
        <v>241</v>
      </c>
      <c r="C1" s="16"/>
      <c r="D1" s="16"/>
      <c r="E1" s="17"/>
      <c r="F1" s="17"/>
      <c r="G1" s="17"/>
      <c r="I1" s="21"/>
    </row>
    <row r="2" spans="1:9" ht="22.95" customHeight="1">
      <c r="A2" s="14"/>
      <c r="B2" s="119" t="s">
        <v>242</v>
      </c>
      <c r="C2" s="119"/>
      <c r="D2" s="119"/>
      <c r="E2" s="119"/>
      <c r="F2" s="119"/>
      <c r="G2" s="119"/>
      <c r="H2" s="119"/>
      <c r="I2" s="21" t="s">
        <v>3</v>
      </c>
    </row>
    <row r="3" spans="1:9" ht="19.5" customHeight="1">
      <c r="A3" s="19"/>
      <c r="B3" s="120" t="s">
        <v>296</v>
      </c>
      <c r="C3" s="120"/>
      <c r="D3" s="120"/>
      <c r="E3" s="120"/>
      <c r="F3" s="120"/>
      <c r="G3" s="20"/>
      <c r="H3" s="30" t="s">
        <v>5</v>
      </c>
      <c r="I3" s="31"/>
    </row>
    <row r="4" spans="1:9" ht="24.45" customHeight="1">
      <c r="A4" s="23"/>
      <c r="B4" s="116" t="s">
        <v>78</v>
      </c>
      <c r="C4" s="116"/>
      <c r="D4" s="116"/>
      <c r="E4" s="116" t="s">
        <v>68</v>
      </c>
      <c r="F4" s="116" t="s">
        <v>69</v>
      </c>
      <c r="G4" s="116" t="s">
        <v>243</v>
      </c>
      <c r="H4" s="116" t="s">
        <v>244</v>
      </c>
      <c r="I4" s="32"/>
    </row>
    <row r="5" spans="1:9" ht="24.45" customHeight="1">
      <c r="A5" s="23"/>
      <c r="B5" s="22" t="s">
        <v>79</v>
      </c>
      <c r="C5" s="22" t="s">
        <v>80</v>
      </c>
      <c r="D5" s="22" t="s">
        <v>81</v>
      </c>
      <c r="E5" s="116"/>
      <c r="F5" s="116"/>
      <c r="G5" s="116"/>
      <c r="H5" s="116"/>
      <c r="I5" s="33"/>
    </row>
    <row r="6" spans="1:9" ht="22.95" customHeight="1">
      <c r="A6" s="24"/>
      <c r="B6" s="22"/>
      <c r="C6" s="22"/>
      <c r="D6" s="22"/>
      <c r="E6" s="22"/>
      <c r="F6" s="22" t="s">
        <v>70</v>
      </c>
      <c r="G6" s="22"/>
      <c r="H6" s="25"/>
      <c r="I6" s="34"/>
    </row>
    <row r="7" spans="1:9" ht="22.95" customHeight="1">
      <c r="A7" s="23"/>
      <c r="B7" s="26"/>
      <c r="C7" s="26"/>
      <c r="D7" s="26"/>
      <c r="E7" s="26"/>
      <c r="F7" s="70" t="s">
        <v>359</v>
      </c>
      <c r="G7" s="26"/>
      <c r="H7" s="27"/>
      <c r="I7" s="33"/>
    </row>
    <row r="8" spans="1:9" ht="22.95" customHeight="1">
      <c r="A8" s="23"/>
      <c r="B8" s="26"/>
      <c r="C8" s="26"/>
      <c r="D8" s="26"/>
      <c r="E8" s="26"/>
      <c r="F8" s="26"/>
      <c r="G8" s="26"/>
      <c r="H8" s="27"/>
      <c r="I8" s="33"/>
    </row>
    <row r="9" spans="1:9" ht="9.75" customHeight="1">
      <c r="A9" s="28"/>
      <c r="B9" s="29"/>
      <c r="C9" s="29"/>
      <c r="D9" s="29"/>
      <c r="E9" s="29"/>
      <c r="F9" s="28"/>
      <c r="G9" s="28"/>
      <c r="H9" s="28"/>
      <c r="I9" s="35"/>
    </row>
  </sheetData>
  <mergeCells count="7">
    <mergeCell ref="B2:H2"/>
    <mergeCell ref="B3:F3"/>
    <mergeCell ref="B4:D4"/>
    <mergeCell ref="E4:E5"/>
    <mergeCell ref="F4:F5"/>
    <mergeCell ref="G4:G5"/>
    <mergeCell ref="H4:H5"/>
  </mergeCells>
  <phoneticPr fontId="23" type="noConversion"/>
  <pageMargins left="0.75" right="0.75" top="0.270000010728836" bottom="0.270000010728836" header="0" footer="0"/>
  <pageSetup paperSize="9" scale="9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市林业局</cp:lastModifiedBy>
  <dcterms:created xsi:type="dcterms:W3CDTF">2022-01-26T08:18:00Z</dcterms:created>
  <dcterms:modified xsi:type="dcterms:W3CDTF">2023-07-14T01:45:43Z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