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<sst xmlns="http://schemas.openxmlformats.org/spreadsheetml/2006/main" count="740" uniqueCount="380">
  <si>
    <t>单位名称；攀枝花市金沙国有林场</t>
  </si>
  <si>
    <t>2021年单位预算公开表</t>
  </si>
  <si>
    <t>2021年  2 月 20  日</t>
  </si>
  <si>
    <t xml:space="preserve">
表1</t>
  </si>
  <si>
    <t xml:space="preserve"> </t>
  </si>
  <si>
    <t>部门收支总表</t>
  </si>
  <si>
    <t>单位：攀枝花市金沙国有林场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</si>
  <si>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</si>
  <si>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</si>
  <si>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</si>
  <si>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</si>
  <si>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</si>
  <si>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</si>
  <si>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</si>
  <si>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</si>
  <si>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</si>
  <si>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</si>
  <si>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</si>
  <si>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</si>
  <si>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</si>
  <si>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</si>
  <si>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</si>
  <si>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</si>
  <si>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</si>
  <si>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</si>
  <si>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</si>
  <si>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</si>
  <si>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</si>
  <si>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</si>
  <si>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</si>
  <si>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</si>
  <si>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</si>
  <si>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</si>
  <si>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</si>
  <si>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</si>
  <si>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</si>
  <si>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</si>
  <si>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</si>
  <si>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</si>
  <si>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</si>
  <si>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</si>
  <si>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</si>
  <si>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</si>
  <si>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</si>
  <si>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</si>
  <si>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</si>
  <si>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</si>
  <si>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</si>
  <si>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</si>
  <si>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</si>
  <si>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</si>
  <si>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</si>
  <si>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</si>
  <si>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</si>
  <si>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</si>
  <si>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</si>
  <si>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</si>
  <si>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</si>
  <si>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</si>
  <si>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</si>
  <si>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</si>
  <si>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</si>
  <si>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</si>
  <si>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</si>
  <si>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</si>
  <si>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</si>
  <si>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</si>
  <si>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</si>
  <si>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</si>
  <si>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</si>
  <si>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</si>
  <si>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</si>
  <si>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</si>
  <si>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</si>
  <si>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</si>
  <si>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</si>
  <si>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</si>
  <si>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</si>
  <si>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05</t>
  </si>
  <si>
    <t>02</t>
  </si>
  <si>
    <t>事业单位离退休</t>
  </si>
  <si>
    <t>机关事业单位基本养老保险缴费支出</t>
  </si>
  <si>
    <t>208</t>
  </si>
  <si>
    <t>08</t>
  </si>
  <si>
    <t>01</t>
  </si>
  <si>
    <t>死亡抚恤</t>
  </si>
  <si>
    <t>211</t>
  </si>
  <si>
    <t>社会保险补助</t>
  </si>
  <si>
    <t>213</t>
  </si>
  <si>
    <t>04</t>
  </si>
  <si>
    <t>林业事业机构</t>
  </si>
  <si>
    <t>森林资源培育</t>
  </si>
  <si>
    <t>221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</si>
  <si>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</si>
  <si>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</si>
  <si>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</si>
  <si>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</si>
  <si>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</si>
  <si>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</si>
  <si>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</si>
  <si>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</si>
  <si>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</si>
  <si>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</si>
  <si>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</si>
  <si>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</si>
  <si>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</si>
  <si>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</si>
  <si>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</si>
  <si>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</si>
  <si>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</si>
  <si>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</si>
  <si>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</si>
  <si>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</si>
  <si>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</si>
  <si>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</si>
  <si>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</si>
  <si>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</si>
  <si>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</si>
  <si>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</si>
  <si>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</si>
  <si>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</si>
  <si>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</si>
  <si>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</si>
  <si>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</si>
  <si>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</si>
  <si>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</si>
  <si>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</si>
  <si>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</si>
  <si>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</si>
  <si>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</si>
  <si>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</si>
  <si>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</si>
  <si>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</si>
  <si>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</si>
  <si>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</si>
  <si>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</si>
  <si>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</si>
  <si>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</si>
  <si>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</si>
  <si>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</si>
  <si>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</si>
  <si>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</si>
  <si>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</si>
  <si>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</si>
  <si>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</si>
  <si>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</si>
  <si>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</si>
  <si>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</si>
  <si>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</si>
  <si>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</si>
  <si>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</si>
  <si>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</si>
  <si>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652007</t>
  </si>
  <si>
    <t>离退休费</t>
  </si>
  <si>
    <t>505</t>
  </si>
  <si>
    <t>工资福利支出</t>
  </si>
  <si>
    <t>509</t>
  </si>
  <si>
    <t>社会副利和救助</t>
  </si>
  <si>
    <t>99</t>
  </si>
  <si>
    <t>其他对个人和家庭补助支出</t>
  </si>
  <si>
    <t>商品和服务支出</t>
  </si>
  <si>
    <t>表3</t>
  </si>
  <si>
    <t>一般公共预算支出预算表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</si>
  <si>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</si>
  <si>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</si>
  <si>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</si>
  <si>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</si>
  <si>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</si>
  <si>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</si>
  <si>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</si>
  <si>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</si>
  <si>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</si>
  <si>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</si>
  <si>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</si>
  <si>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</si>
  <si>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</si>
  <si>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</si>
  <si>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</si>
  <si>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</si>
  <si>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</si>
  <si>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</si>
  <si>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</si>
  <si>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</si>
  <si>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</si>
  <si>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</si>
  <si>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</si>
  <si>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</si>
  <si>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</si>
  <si>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</si>
  <si>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</si>
  <si>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</si>
  <si>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</si>
  <si>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</si>
  <si>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</si>
  <si>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</si>
  <si>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</si>
  <si>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</si>
  <si>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</si>
  <si>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</si>
  <si>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</si>
  <si>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</si>
  <si>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</si>
  <si>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</si>
  <si>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</si>
  <si>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</si>
  <si>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</si>
  <si>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</si>
  <si>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</si>
  <si>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</si>
  <si>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</si>
  <si>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</si>
  <si>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</si>
  <si>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</si>
  <si>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</si>
  <si>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</si>
  <si>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</si>
  <si>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</si>
  <si>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</si>
  <si>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</si>
  <si>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</si>
  <si>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</si>
  <si>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</si>
  <si>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</si>
  <si>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</si>
  <si>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</si>
  <si>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</si>
  <si>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</si>
  <si>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</si>
  <si>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</si>
  <si>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</si>
  <si>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</si>
  <si>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</si>
  <si>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</si>
  <si>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</si>
  <si>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</si>
  <si>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</si>
  <si>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</si>
  <si>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</si>
  <si>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</si>
  <si>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</si>
  <si>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</si>
  <si>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</si>
  <si>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</si>
  <si>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</si>
  <si>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</si>
  <si>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</si>
  <si>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</si>
  <si>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</si>
  <si>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</si>
  <si>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</si>
  <si>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</si>
  <si>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</si>
  <si>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</si>
  <si>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</si>
  <si>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</si>
  <si>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</si>
  <si>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</si>
  <si>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</si>
  <si>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</si>
  <si>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</si>
  <si>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</si>
  <si>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事业机构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</si>
  <si>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</si>
  <si>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</si>
  <si>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</si>
  <si>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</si>
  <si>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</si>
  <si>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</si>
  <si>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</si>
  <si>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</si>
  <si>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</si>
  <si>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</si>
  <si>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</si>
  <si>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</si>
  <si>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</si>
  <si>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</si>
  <si>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攀枝花市金沙国有林场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</si>
  <si>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</si>
  <si>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</si>
  <si>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</si>
  <si>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</si>
  <si>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</si>
  <si>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</si>
  <si>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</si>
  <si>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</si>
  <si>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</si>
  <si>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</si>
  <si>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</si>
  <si>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单位预算项目绩效目标表（2021年度）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</si>
  <si>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</si>
  <si>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</si>
  <si>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</si>
  <si>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</si>
  <si>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</si>
  <si>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</si>
  <si>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</si>
  <si>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</si>
  <si>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</si>
  <si>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</si>
  <si>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</si>
  <si>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灵活就业人员社会保险补助支出</t>
  </si>
  <si>
    <t>按政策对灵活就业困难人员养老保险和医疗保险补贴,共有37人，补助金额为513,600元。</t>
  </si>
  <si>
    <t>项目完成</t>
  </si>
  <si>
    <t>数量指标</t>
  </si>
  <si>
    <t>灵活就业人员</t>
  </si>
  <si>
    <t>37人</t>
  </si>
  <si>
    <t>质量指标</t>
  </si>
  <si>
    <t>工作开展质量</t>
  </si>
  <si>
    <t>按照政策，足额及时实施保障</t>
  </si>
  <si>
    <t>时效指标</t>
  </si>
  <si>
    <t>完成时间</t>
  </si>
  <si>
    <t>2021年</t>
  </si>
  <si>
    <t>成本指标</t>
  </si>
  <si>
    <t>灵活就业人员保险补助</t>
  </si>
  <si>
    <t>51.36万元</t>
  </si>
  <si>
    <t>项目效益</t>
  </si>
  <si>
    <t>社会效益指标</t>
  </si>
  <si>
    <t>灵活就业人员生活水平</t>
  </si>
  <si>
    <t>提高</t>
  </si>
  <si>
    <t>可持续影响指标</t>
  </si>
  <si>
    <t>工作开展持续影响</t>
  </si>
  <si>
    <t>长期保障灵活就业人员</t>
  </si>
  <si>
    <t>满意度指标</t>
  </si>
  <si>
    <t>服务对象满意度指标</t>
  </si>
  <si>
    <t>灵活就业人员满意度</t>
  </si>
  <si>
    <t>林业管护经费</t>
  </si>
  <si>
    <t>攀枝花市东区马坎森林公园管护面积1040亩，为公园苗木成活率提高提供基本条件，确保苗木正常生长；改善周边空气质量。</t>
  </si>
  <si>
    <t>马坎森林公园管护面积</t>
  </si>
  <si>
    <t>1040亩</t>
  </si>
  <si>
    <t>提高苗木成活率，改善空气质量</t>
  </si>
  <si>
    <t>90万元</t>
  </si>
  <si>
    <t>森林覆盖率，空气质量</t>
  </si>
  <si>
    <t>长期</t>
  </si>
  <si>
    <t>周边居民满意度指标</t>
  </si>
  <si>
    <t>注：此表为参考样表，具体以市财政局批复表为准。</t>
  </si>
  <si>
    <t>单位整体支出绩效目标表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</si>
  <si>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年度）</t>
    </r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</si>
  <si>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</si>
  <si>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</si>
  <si>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</si>
  <si>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</si>
  <si>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</si>
  <si>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</si>
  <si>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</si>
  <si>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</si>
  <si>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业务活动运行费用</t>
  </si>
  <si>
    <t>2021年度保障人员工资福利和公用经费支出</t>
  </si>
  <si>
    <t>金额合计</t>
  </si>
  <si>
    <t>年度
总体
目标</t>
  </si>
  <si>
    <t xml:space="preserve">促进森林资源保护与管理，管护国有林0.67万亩(国有林场面积0.84万亩）。协管仁和区6.8万多亩国有森林资源，有序开展管护工作，提高管护质量，提升业务管理能力，维护林区稳定，防止森林火灾发生。顺利完成各项工作任务；严格按照政策发放职工工资、退休人员与遗属补助金、灵活就业人员两险补贴，促进社会和谐稳定，确保长远发展；管理国有资产，确保国有资产安全。                                                                                                                                          </t>
  </si>
  <si>
    <t>年
度
绩
效
指
标</t>
  </si>
  <si>
    <t>指标值（包含数字及文字描述）</t>
  </si>
  <si>
    <t>完成指标</t>
  </si>
  <si>
    <t>管护林场国有林地</t>
  </si>
  <si>
    <t>0.67万亩</t>
  </si>
  <si>
    <t>协管仁和区国有森林资源</t>
  </si>
  <si>
    <t>6.8万亩</t>
  </si>
  <si>
    <t>提高管护质量</t>
  </si>
  <si>
    <t>有效提高</t>
  </si>
  <si>
    <t>维护林区稳定</t>
  </si>
  <si>
    <t>防止森林火灾发生</t>
  </si>
  <si>
    <t>有效预防</t>
  </si>
  <si>
    <t>保障时间</t>
  </si>
  <si>
    <t>部门整体支出</t>
  </si>
  <si>
    <t>2655.27万元</t>
  </si>
  <si>
    <t>效益指标</t>
  </si>
  <si>
    <t>社会效益
指标</t>
  </si>
  <si>
    <t>社会和谐稳定</t>
  </si>
  <si>
    <t>生态效益
指标</t>
  </si>
  <si>
    <t>国有林地绿化率</t>
  </si>
  <si>
    <t>持续提高</t>
  </si>
  <si>
    <t>周边空气质量</t>
  </si>
  <si>
    <t>改善</t>
  </si>
  <si>
    <t>可持续影响
指标</t>
  </si>
  <si>
    <t>业务管理能力</t>
  </si>
  <si>
    <t>持续提升</t>
  </si>
  <si>
    <t>满意度
指标</t>
  </si>
  <si>
    <t>职工满意度</t>
  </si>
  <si>
    <t>周边群众对绿化满意度</t>
  </si>
  <si>
    <t>≥90%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</si>
</sst>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###0.00"/>
    <numFmt numFmtId="180" formatCode="yyyy&quot;年&quot;mm&quot;月&quot;dd&quot;日&quot;"/>
  </numFmts>
  <fonts count="41">
    <font>
      <sz val="11"/>
      <color indexed="8"/>
      <name val="宋体"/>
      <charset val="1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方正黑体简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2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30" applyNumberFormat="0" applyAlignment="0" applyProtection="0">
      <alignment vertical="center"/>
    </xf>
    <xf numFmtId="0" fontId="34" fillId="12" borderId="26" applyNumberFormat="0" applyAlignment="0" applyProtection="0">
      <alignment vertical="center"/>
    </xf>
    <xf numFmtId="0" fontId="35" fillId="13" borderId="3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147">
    <xf numFmtId="0" fontId="0" fillId="0" borderId="0" xfId="0" applyFont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left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9" fontId="3" fillId="0" borderId="1" xfId="49" applyNumberFormat="1" applyFont="1" applyBorder="1" applyAlignment="1">
      <alignment horizontal="left" vertical="center" wrapText="1"/>
    </xf>
    <xf numFmtId="9" fontId="3" fillId="0" borderId="2" xfId="49" applyNumberFormat="1" applyFont="1" applyBorder="1" applyAlignment="1">
      <alignment horizontal="left" vertical="center" wrapText="1"/>
    </xf>
    <xf numFmtId="0" fontId="3" fillId="0" borderId="4" xfId="49" applyFont="1" applyBorder="1" applyAlignment="1">
      <alignment vertical="center" wrapText="1"/>
    </xf>
    <xf numFmtId="0" fontId="3" fillId="0" borderId="3" xfId="49" applyFont="1" applyBorder="1" applyAlignment="1">
      <alignment horizontal="left" vertical="center" wrapText="1"/>
    </xf>
    <xf numFmtId="9" fontId="3" fillId="0" borderId="3" xfId="49" applyNumberFormat="1" applyFont="1" applyBorder="1" applyAlignment="1">
      <alignment horizontal="left" vertical="center" wrapText="1"/>
    </xf>
    <xf numFmtId="0" fontId="4" fillId="0" borderId="13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4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6" fillId="0" borderId="16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14" xfId="0" applyFont="1" applyFill="1" applyBorder="1" applyAlignment="1">
      <alignment horizontal="right" vertical="center" wrapText="1"/>
    </xf>
    <xf numFmtId="9" fontId="6" fillId="0" borderId="16" xfId="0" applyNumberFormat="1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0" borderId="13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left" vertical="center"/>
    </xf>
    <xf numFmtId="0" fontId="8" fillId="0" borderId="20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 wrapText="1"/>
    </xf>
    <xf numFmtId="0" fontId="12" fillId="0" borderId="20" xfId="0" applyFont="1" applyFill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8" fillId="0" borderId="21" xfId="0" applyFont="1" applyFill="1" applyBorder="1">
      <alignment vertical="center"/>
    </xf>
    <xf numFmtId="0" fontId="8" fillId="0" borderId="2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23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>
      <alignment vertical="center"/>
    </xf>
    <xf numFmtId="177" fontId="8" fillId="0" borderId="4" xfId="0" applyNumberFormat="1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>
      <alignment vertical="center"/>
    </xf>
    <xf numFmtId="177" fontId="0" fillId="0" borderId="4" xfId="0" applyNumberFormat="1" applyFont="1" applyFill="1" applyBorder="1">
      <alignment vertical="center"/>
    </xf>
    <xf numFmtId="178" fontId="0" fillId="0" borderId="4" xfId="0" applyNumberFormat="1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4" fillId="0" borderId="20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5" fillId="0" borderId="13" xfId="0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 applyProtection="1">
      <alignment vertical="center" wrapText="1"/>
    </xf>
    <xf numFmtId="0" fontId="13" fillId="0" borderId="21" xfId="0" applyFont="1" applyFill="1" applyBorder="1">
      <alignment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49" fontId="8" fillId="0" borderId="4" xfId="0" applyNumberFormat="1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14" fillId="0" borderId="20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179" fontId="2" fillId="2" borderId="4" xfId="0" applyNumberFormat="1" applyFont="1" applyFill="1" applyBorder="1" applyAlignment="1" applyProtection="1">
      <alignment vertical="center" wrapText="1"/>
    </xf>
    <xf numFmtId="0" fontId="8" fillId="0" borderId="23" xfId="0" applyFont="1" applyBorder="1" applyAlignment="1">
      <alignment vertical="center" wrapText="1"/>
    </xf>
    <xf numFmtId="0" fontId="12" fillId="0" borderId="20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3" fillId="0" borderId="21" xfId="0" applyFont="1" applyBorder="1">
      <alignment vertical="center"/>
    </xf>
    <xf numFmtId="0" fontId="16" fillId="0" borderId="21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80" fontId="1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44" t="s">
        <v>0</v>
      </c>
    </row>
    <row r="2" ht="195.55" customHeight="1" spans="1:1">
      <c r="A2" s="145" t="s">
        <v>1</v>
      </c>
    </row>
    <row r="3" ht="146.65" customHeight="1" spans="1:1">
      <c r="A3" s="146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9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style="51" customWidth="1"/>
    <col min="2" max="2" width="13.3333333333333" style="51" customWidth="1"/>
    <col min="3" max="3" width="41.0333333333333" style="51" customWidth="1"/>
    <col min="4" max="9" width="16.4083333333333" style="51" customWidth="1"/>
    <col min="10" max="10" width="1.53333333333333" style="51" customWidth="1"/>
    <col min="11" max="11" width="9.76666666666667" style="51" customWidth="1"/>
    <col min="12" max="16384" width="10" style="5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68" t="s">
        <v>269</v>
      </c>
      <c r="J1" s="59"/>
    </row>
    <row r="2" ht="22.8" customHeight="1" spans="1:10">
      <c r="A2" s="52"/>
      <c r="B2" s="56" t="s">
        <v>270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69"/>
      <c r="E3" s="69"/>
      <c r="F3" s="69"/>
      <c r="G3" s="69"/>
      <c r="H3" s="69"/>
      <c r="I3" s="69" t="s">
        <v>7</v>
      </c>
      <c r="J3" s="70"/>
    </row>
    <row r="4" ht="24.4" customHeight="1" spans="1:10">
      <c r="A4" s="59"/>
      <c r="B4" s="60" t="s">
        <v>271</v>
      </c>
      <c r="C4" s="60" t="s">
        <v>73</v>
      </c>
      <c r="D4" s="60" t="s">
        <v>272</v>
      </c>
      <c r="E4" s="60"/>
      <c r="F4" s="60"/>
      <c r="G4" s="60"/>
      <c r="H4" s="60"/>
      <c r="I4" s="60"/>
      <c r="J4" s="71"/>
    </row>
    <row r="5" ht="24.4" customHeight="1" spans="1:10">
      <c r="A5" s="61"/>
      <c r="B5" s="60"/>
      <c r="C5" s="60"/>
      <c r="D5" s="60" t="s">
        <v>60</v>
      </c>
      <c r="E5" s="75" t="s">
        <v>196</v>
      </c>
      <c r="F5" s="60" t="s">
        <v>273</v>
      </c>
      <c r="G5" s="60"/>
      <c r="H5" s="60"/>
      <c r="I5" s="60" t="s">
        <v>201</v>
      </c>
      <c r="J5" s="71"/>
    </row>
    <row r="6" ht="24.4" customHeight="1" spans="1:10">
      <c r="A6" s="61"/>
      <c r="B6" s="60"/>
      <c r="C6" s="60"/>
      <c r="D6" s="60"/>
      <c r="E6" s="75"/>
      <c r="F6" s="60" t="s">
        <v>151</v>
      </c>
      <c r="G6" s="60" t="s">
        <v>274</v>
      </c>
      <c r="H6" s="60" t="s">
        <v>275</v>
      </c>
      <c r="I6" s="60"/>
      <c r="J6" s="72"/>
    </row>
    <row r="7" ht="22.8" customHeight="1" spans="1:10">
      <c r="A7" s="62"/>
      <c r="B7" s="60"/>
      <c r="C7" s="60" t="s">
        <v>77</v>
      </c>
      <c r="D7" s="63">
        <f>E7+F7+I7</f>
        <v>14.135</v>
      </c>
      <c r="E7" s="63"/>
      <c r="F7" s="63">
        <f>SUM(G7:H7)</f>
        <v>14.09</v>
      </c>
      <c r="G7" s="63"/>
      <c r="H7" s="63">
        <f>SUM(H8)</f>
        <v>14.09</v>
      </c>
      <c r="I7" s="63">
        <f>SUM(I8)</f>
        <v>0.045</v>
      </c>
      <c r="J7" s="73"/>
    </row>
    <row r="8" ht="22.8" customHeight="1" spans="1:10">
      <c r="A8" s="61"/>
      <c r="B8" s="64">
        <v>652007</v>
      </c>
      <c r="C8" s="64" t="s">
        <v>276</v>
      </c>
      <c r="D8" s="63">
        <f>E8+F8+I8</f>
        <v>14.135</v>
      </c>
      <c r="E8" s="65"/>
      <c r="F8" s="65">
        <f>SUM(G8:H8)</f>
        <v>14.09</v>
      </c>
      <c r="G8" s="65"/>
      <c r="H8" s="65">
        <v>14.09</v>
      </c>
      <c r="I8" s="65">
        <v>0.045</v>
      </c>
      <c r="J8" s="71"/>
    </row>
    <row r="9" ht="9.75" customHeight="1" spans="1:10">
      <c r="A9" s="66"/>
      <c r="B9" s="66"/>
      <c r="C9" s="66"/>
      <c r="D9" s="66"/>
      <c r="E9" s="66"/>
      <c r="F9" s="66"/>
      <c r="G9" s="66"/>
      <c r="H9" s="66"/>
      <c r="I9" s="66"/>
      <c r="J9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1" customWidth="1"/>
    <col min="2" max="4" width="6.15" style="51" customWidth="1"/>
    <col min="5" max="5" width="13.3333333333333" style="51" customWidth="1"/>
    <col min="6" max="6" width="41.0333333333333" style="51" customWidth="1"/>
    <col min="7" max="9" width="16.4083333333333" style="51" customWidth="1"/>
    <col min="10" max="10" width="1.53333333333333" style="51" customWidth="1"/>
    <col min="11" max="13" width="9.76666666666667" style="51" customWidth="1"/>
    <col min="14" max="16384" width="10" style="5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68" t="s">
        <v>277</v>
      </c>
      <c r="J1" s="59"/>
    </row>
    <row r="2" ht="22.8" customHeight="1" spans="1:10">
      <c r="A2" s="52"/>
      <c r="B2" s="56" t="s">
        <v>278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58"/>
      <c r="E3" s="58"/>
      <c r="F3" s="58"/>
      <c r="G3" s="57"/>
      <c r="H3" s="57"/>
      <c r="I3" s="69" t="s">
        <v>7</v>
      </c>
      <c r="J3" s="70"/>
    </row>
    <row r="4" ht="24.4" customHeight="1" spans="1:10">
      <c r="A4" s="59"/>
      <c r="B4" s="60" t="s">
        <v>10</v>
      </c>
      <c r="C4" s="60"/>
      <c r="D4" s="60"/>
      <c r="E4" s="60"/>
      <c r="F4" s="60"/>
      <c r="G4" s="60" t="s">
        <v>279</v>
      </c>
      <c r="H4" s="60"/>
      <c r="I4" s="60"/>
      <c r="J4" s="71"/>
    </row>
    <row r="5" ht="24.4" customHeight="1" spans="1:10">
      <c r="A5" s="61"/>
      <c r="B5" s="60" t="s">
        <v>71</v>
      </c>
      <c r="C5" s="60"/>
      <c r="D5" s="60"/>
      <c r="E5" s="60" t="s">
        <v>72</v>
      </c>
      <c r="F5" s="60" t="s">
        <v>73</v>
      </c>
      <c r="G5" s="60" t="s">
        <v>60</v>
      </c>
      <c r="H5" s="60" t="s">
        <v>96</v>
      </c>
      <c r="I5" s="60" t="s">
        <v>97</v>
      </c>
      <c r="J5" s="71"/>
    </row>
    <row r="6" ht="24.4" customHeight="1" spans="1:10">
      <c r="A6" s="61"/>
      <c r="B6" s="60" t="s">
        <v>74</v>
      </c>
      <c r="C6" s="60" t="s">
        <v>75</v>
      </c>
      <c r="D6" s="60" t="s">
        <v>76</v>
      </c>
      <c r="E6" s="60"/>
      <c r="F6" s="60"/>
      <c r="G6" s="60"/>
      <c r="H6" s="60"/>
      <c r="I6" s="60"/>
      <c r="J6" s="72"/>
    </row>
    <row r="7" ht="22.8" customHeight="1" spans="1:10">
      <c r="A7" s="62"/>
      <c r="B7" s="60"/>
      <c r="C7" s="60"/>
      <c r="D7" s="60"/>
      <c r="E7" s="60"/>
      <c r="F7" s="60" t="s">
        <v>77</v>
      </c>
      <c r="G7" s="63"/>
      <c r="H7" s="63"/>
      <c r="I7" s="63"/>
      <c r="J7" s="73"/>
    </row>
    <row r="8" ht="22.8" customHeight="1" spans="1:10">
      <c r="A8" s="61"/>
      <c r="B8" s="64"/>
      <c r="C8" s="64"/>
      <c r="D8" s="64"/>
      <c r="E8" s="64">
        <v>652007</v>
      </c>
      <c r="F8" s="64" t="s">
        <v>280</v>
      </c>
      <c r="G8" s="65"/>
      <c r="H8" s="65"/>
      <c r="I8" s="65"/>
      <c r="J8" s="72"/>
    </row>
    <row r="9" ht="9.75" customHeight="1" spans="1:10">
      <c r="A9" s="66"/>
      <c r="B9" s="67"/>
      <c r="C9" s="67"/>
      <c r="D9" s="67"/>
      <c r="E9" s="67"/>
      <c r="F9" s="66"/>
      <c r="G9" s="66"/>
      <c r="H9" s="66"/>
      <c r="I9" s="66"/>
      <c r="J9" s="7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51" customWidth="1"/>
    <col min="2" max="2" width="13.3333333333333" style="51" customWidth="1"/>
    <col min="3" max="3" width="41.0333333333333" style="51" customWidth="1"/>
    <col min="4" max="9" width="16.4083333333333" style="51" customWidth="1"/>
    <col min="10" max="10" width="1.53333333333333" style="51" customWidth="1"/>
    <col min="11" max="11" width="9.76666666666667" style="51" customWidth="1"/>
    <col min="12" max="16384" width="10" style="51"/>
  </cols>
  <sheetData>
    <row r="1" ht="16.35" customHeight="1" spans="1:10">
      <c r="A1" s="52"/>
      <c r="B1" s="53"/>
      <c r="C1" s="54"/>
      <c r="D1" s="55"/>
      <c r="E1" s="55"/>
      <c r="F1" s="55"/>
      <c r="G1" s="55"/>
      <c r="H1" s="55"/>
      <c r="I1" s="68" t="s">
        <v>281</v>
      </c>
      <c r="J1" s="59"/>
    </row>
    <row r="2" ht="22.8" customHeight="1" spans="1:10">
      <c r="A2" s="52"/>
      <c r="B2" s="56" t="s">
        <v>282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69"/>
      <c r="E3" s="69"/>
      <c r="F3" s="69"/>
      <c r="G3" s="69"/>
      <c r="H3" s="69"/>
      <c r="I3" s="69" t="s">
        <v>7</v>
      </c>
      <c r="J3" s="70"/>
    </row>
    <row r="4" ht="24.4" customHeight="1" spans="1:10">
      <c r="A4" s="59"/>
      <c r="B4" s="60" t="s">
        <v>271</v>
      </c>
      <c r="C4" s="60" t="s">
        <v>73</v>
      </c>
      <c r="D4" s="60" t="s">
        <v>272</v>
      </c>
      <c r="E4" s="60"/>
      <c r="F4" s="60"/>
      <c r="G4" s="60"/>
      <c r="H4" s="60"/>
      <c r="I4" s="60"/>
      <c r="J4" s="71"/>
    </row>
    <row r="5" ht="24.4" customHeight="1" spans="1:10">
      <c r="A5" s="61"/>
      <c r="B5" s="60"/>
      <c r="C5" s="60"/>
      <c r="D5" s="60" t="s">
        <v>60</v>
      </c>
      <c r="E5" s="75" t="s">
        <v>196</v>
      </c>
      <c r="F5" s="60" t="s">
        <v>273</v>
      </c>
      <c r="G5" s="60"/>
      <c r="H5" s="60"/>
      <c r="I5" s="60" t="s">
        <v>201</v>
      </c>
      <c r="J5" s="71"/>
    </row>
    <row r="6" ht="24.4" customHeight="1" spans="1:10">
      <c r="A6" s="61"/>
      <c r="B6" s="60"/>
      <c r="C6" s="60"/>
      <c r="D6" s="60"/>
      <c r="E6" s="75"/>
      <c r="F6" s="60" t="s">
        <v>151</v>
      </c>
      <c r="G6" s="60" t="s">
        <v>274</v>
      </c>
      <c r="H6" s="60" t="s">
        <v>275</v>
      </c>
      <c r="I6" s="60"/>
      <c r="J6" s="72"/>
    </row>
    <row r="7" ht="22.8" customHeight="1" spans="1:10">
      <c r="A7" s="62"/>
      <c r="B7" s="60"/>
      <c r="C7" s="60" t="s">
        <v>77</v>
      </c>
      <c r="D7" s="63"/>
      <c r="E7" s="63"/>
      <c r="F7" s="63"/>
      <c r="G7" s="63"/>
      <c r="H7" s="63"/>
      <c r="I7" s="63"/>
      <c r="J7" s="73"/>
    </row>
    <row r="8" ht="22.8" customHeight="1" spans="1:10">
      <c r="A8" s="61"/>
      <c r="B8" s="64">
        <v>652007</v>
      </c>
      <c r="C8" s="64" t="s">
        <v>276</v>
      </c>
      <c r="D8" s="64" t="s">
        <v>280</v>
      </c>
      <c r="E8" s="65"/>
      <c r="F8" s="65"/>
      <c r="G8" s="65"/>
      <c r="H8" s="65"/>
      <c r="I8" s="65"/>
      <c r="J8" s="71"/>
    </row>
    <row r="9" ht="9.75" customHeight="1" spans="1:10">
      <c r="A9" s="66"/>
      <c r="B9" s="66"/>
      <c r="C9" s="66"/>
      <c r="D9" s="66"/>
      <c r="E9" s="66"/>
      <c r="F9" s="66"/>
      <c r="G9" s="66"/>
      <c r="H9" s="66"/>
      <c r="I9" s="66"/>
      <c r="J9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1" customWidth="1"/>
    <col min="2" max="4" width="6.15" style="51" customWidth="1"/>
    <col min="5" max="5" width="13.3333333333333" style="51" customWidth="1"/>
    <col min="6" max="6" width="41.0333333333333" style="51" customWidth="1"/>
    <col min="7" max="9" width="16.4083333333333" style="51" customWidth="1"/>
    <col min="10" max="10" width="1.53333333333333" style="51" customWidth="1"/>
    <col min="11" max="13" width="9.76666666666667" style="51" customWidth="1"/>
    <col min="14" max="16384" width="10" style="51"/>
  </cols>
  <sheetData>
    <row r="1" ht="16.35" customHeight="1" spans="1:10">
      <c r="A1" s="52"/>
      <c r="B1" s="53"/>
      <c r="C1" s="53"/>
      <c r="D1" s="53"/>
      <c r="E1" s="54"/>
      <c r="F1" s="54"/>
      <c r="G1" s="55"/>
      <c r="H1" s="55"/>
      <c r="I1" s="68" t="s">
        <v>283</v>
      </c>
      <c r="J1" s="59"/>
    </row>
    <row r="2" ht="22.8" customHeight="1" spans="1:10">
      <c r="A2" s="52"/>
      <c r="B2" s="56" t="s">
        <v>284</v>
      </c>
      <c r="C2" s="56"/>
      <c r="D2" s="56"/>
      <c r="E2" s="56"/>
      <c r="F2" s="56"/>
      <c r="G2" s="56"/>
      <c r="H2" s="56"/>
      <c r="I2" s="56"/>
      <c r="J2" s="59" t="s">
        <v>4</v>
      </c>
    </row>
    <row r="3" ht="19.55" customHeight="1" spans="1:10">
      <c r="A3" s="57"/>
      <c r="B3" s="58" t="s">
        <v>6</v>
      </c>
      <c r="C3" s="58"/>
      <c r="D3" s="58"/>
      <c r="E3" s="58"/>
      <c r="F3" s="58"/>
      <c r="G3" s="57"/>
      <c r="H3" s="57"/>
      <c r="I3" s="69" t="s">
        <v>7</v>
      </c>
      <c r="J3" s="70"/>
    </row>
    <row r="4" ht="24.4" customHeight="1" spans="1:10">
      <c r="A4" s="59"/>
      <c r="B4" s="60" t="s">
        <v>10</v>
      </c>
      <c r="C4" s="60"/>
      <c r="D4" s="60"/>
      <c r="E4" s="60"/>
      <c r="F4" s="60"/>
      <c r="G4" s="60" t="s">
        <v>285</v>
      </c>
      <c r="H4" s="60"/>
      <c r="I4" s="60"/>
      <c r="J4" s="71"/>
    </row>
    <row r="5" ht="24.4" customHeight="1" spans="1:10">
      <c r="A5" s="61"/>
      <c r="B5" s="60" t="s">
        <v>71</v>
      </c>
      <c r="C5" s="60"/>
      <c r="D5" s="60"/>
      <c r="E5" s="60" t="s">
        <v>72</v>
      </c>
      <c r="F5" s="60" t="s">
        <v>73</v>
      </c>
      <c r="G5" s="60" t="s">
        <v>60</v>
      </c>
      <c r="H5" s="60" t="s">
        <v>96</v>
      </c>
      <c r="I5" s="60" t="s">
        <v>97</v>
      </c>
      <c r="J5" s="71"/>
    </row>
    <row r="6" ht="24.4" customHeight="1" spans="1:10">
      <c r="A6" s="61"/>
      <c r="B6" s="60" t="s">
        <v>74</v>
      </c>
      <c r="C6" s="60" t="s">
        <v>75</v>
      </c>
      <c r="D6" s="60" t="s">
        <v>76</v>
      </c>
      <c r="E6" s="60"/>
      <c r="F6" s="60"/>
      <c r="G6" s="60"/>
      <c r="H6" s="60"/>
      <c r="I6" s="60"/>
      <c r="J6" s="72"/>
    </row>
    <row r="7" ht="22.8" customHeight="1" spans="1:10">
      <c r="A7" s="62"/>
      <c r="B7" s="60"/>
      <c r="C7" s="60"/>
      <c r="D7" s="60"/>
      <c r="E7" s="60"/>
      <c r="F7" s="60" t="s">
        <v>77</v>
      </c>
      <c r="G7" s="63"/>
      <c r="H7" s="63"/>
      <c r="I7" s="63"/>
      <c r="J7" s="73"/>
    </row>
    <row r="8" ht="22.8" customHeight="1" spans="1:10">
      <c r="A8" s="61"/>
      <c r="B8" s="64"/>
      <c r="C8" s="64"/>
      <c r="D8" s="64"/>
      <c r="E8" s="64">
        <v>652007</v>
      </c>
      <c r="F8" s="64" t="s">
        <v>280</v>
      </c>
      <c r="G8" s="65"/>
      <c r="H8" s="65"/>
      <c r="I8" s="65"/>
      <c r="J8" s="72"/>
    </row>
    <row r="9" ht="9.75" customHeight="1" spans="1:10">
      <c r="A9" s="66"/>
      <c r="B9" s="67"/>
      <c r="C9" s="67"/>
      <c r="D9" s="67"/>
      <c r="E9" s="67"/>
      <c r="F9" s="66"/>
      <c r="G9" s="66"/>
      <c r="H9" s="66"/>
      <c r="I9" s="66"/>
      <c r="J9" s="7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"/>
  <sheetViews>
    <sheetView workbookViewId="0">
      <selection activeCell="J25" sqref="J25"/>
    </sheetView>
  </sheetViews>
  <sheetFormatPr defaultColWidth="9" defaultRowHeight="13.5"/>
  <cols>
    <col min="1" max="1" width="0.875" customWidth="1"/>
    <col min="6" max="6" width="12.25" customWidth="1"/>
    <col min="7" max="7" width="11.75" customWidth="1"/>
    <col min="8" max="8" width="22.875" customWidth="1"/>
    <col min="9" max="9" width="10" customWidth="1"/>
    <col min="10" max="10" width="16.625" customWidth="1"/>
    <col min="13" max="13" width="12.375" customWidth="1"/>
  </cols>
  <sheetData>
    <row r="2" ht="15.75" spans="2:13">
      <c r="B2" s="25" t="s">
        <v>286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47" t="s">
        <v>287</v>
      </c>
    </row>
    <row r="3" ht="25.5" spans="2:13">
      <c r="B3" s="27" t="s">
        <v>288</v>
      </c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</row>
    <row r="4" spans="2:13">
      <c r="B4" s="29"/>
      <c r="C4" s="29"/>
      <c r="D4" s="29"/>
      <c r="E4" s="30"/>
      <c r="F4" s="30"/>
      <c r="G4" s="30"/>
      <c r="H4" s="30"/>
      <c r="I4" s="30"/>
      <c r="J4" s="30"/>
      <c r="K4" s="48" t="s">
        <v>7</v>
      </c>
      <c r="L4" s="48"/>
      <c r="M4" s="48"/>
    </row>
    <row r="5" ht="14.25" spans="2:13">
      <c r="B5" s="31" t="s">
        <v>289</v>
      </c>
      <c r="C5" s="31" t="s">
        <v>290</v>
      </c>
      <c r="D5" s="31" t="s">
        <v>11</v>
      </c>
      <c r="E5" s="32" t="s">
        <v>291</v>
      </c>
      <c r="F5" s="31" t="s">
        <v>292</v>
      </c>
      <c r="G5" s="31" t="s">
        <v>293</v>
      </c>
      <c r="H5" s="31" t="s">
        <v>294</v>
      </c>
      <c r="I5" s="31" t="s">
        <v>295</v>
      </c>
      <c r="J5" s="31" t="s">
        <v>296</v>
      </c>
      <c r="K5" s="31" t="s">
        <v>297</v>
      </c>
      <c r="L5" s="31" t="s">
        <v>298</v>
      </c>
      <c r="M5" s="31" t="s">
        <v>299</v>
      </c>
    </row>
    <row r="6" ht="14.25" spans="2:13">
      <c r="B6" s="33" t="s">
        <v>276</v>
      </c>
      <c r="C6" s="33" t="s">
        <v>300</v>
      </c>
      <c r="D6" s="34">
        <v>51.36</v>
      </c>
      <c r="E6" s="33" t="s">
        <v>301</v>
      </c>
      <c r="F6" s="35" t="s">
        <v>302</v>
      </c>
      <c r="G6" s="33" t="s">
        <v>303</v>
      </c>
      <c r="H6" s="33" t="s">
        <v>304</v>
      </c>
      <c r="I6" s="33"/>
      <c r="J6" s="33" t="s">
        <v>305</v>
      </c>
      <c r="K6" s="33"/>
      <c r="L6" s="33"/>
      <c r="M6" s="33"/>
    </row>
    <row r="7" ht="28.5" spans="2:13">
      <c r="B7" s="33"/>
      <c r="C7" s="33"/>
      <c r="D7" s="34"/>
      <c r="E7" s="33"/>
      <c r="F7" s="36"/>
      <c r="G7" s="33" t="s">
        <v>306</v>
      </c>
      <c r="H7" s="33" t="s">
        <v>307</v>
      </c>
      <c r="I7" s="33"/>
      <c r="J7" s="33" t="s">
        <v>308</v>
      </c>
      <c r="K7" s="33"/>
      <c r="L7" s="33"/>
      <c r="M7" s="33"/>
    </row>
    <row r="8" ht="14.25" spans="2:13">
      <c r="B8" s="33"/>
      <c r="C8" s="33"/>
      <c r="D8" s="34"/>
      <c r="E8" s="33"/>
      <c r="F8" s="36"/>
      <c r="G8" s="33" t="s">
        <v>309</v>
      </c>
      <c r="H8" s="33" t="s">
        <v>310</v>
      </c>
      <c r="I8" s="33"/>
      <c r="J8" s="33" t="s">
        <v>311</v>
      </c>
      <c r="K8" s="33"/>
      <c r="L8" s="33"/>
      <c r="M8" s="33"/>
    </row>
    <row r="9" ht="14.25" spans="2:13">
      <c r="B9" s="33"/>
      <c r="C9" s="33"/>
      <c r="D9" s="34"/>
      <c r="E9" s="33"/>
      <c r="F9" s="37"/>
      <c r="G9" s="33" t="s">
        <v>312</v>
      </c>
      <c r="H9" s="33" t="s">
        <v>313</v>
      </c>
      <c r="I9" s="33"/>
      <c r="J9" s="33" t="s">
        <v>314</v>
      </c>
      <c r="K9" s="33"/>
      <c r="L9" s="33"/>
      <c r="M9" s="33"/>
    </row>
    <row r="10" ht="28.5" spans="2:13">
      <c r="B10" s="33"/>
      <c r="C10" s="33"/>
      <c r="D10" s="34"/>
      <c r="E10" s="33"/>
      <c r="F10" s="35" t="s">
        <v>315</v>
      </c>
      <c r="G10" s="33" t="s">
        <v>316</v>
      </c>
      <c r="H10" s="33" t="s">
        <v>317</v>
      </c>
      <c r="I10" s="33"/>
      <c r="J10" s="33" t="s">
        <v>318</v>
      </c>
      <c r="K10" s="33"/>
      <c r="L10" s="33"/>
      <c r="M10" s="33"/>
    </row>
    <row r="11" ht="28.5" spans="2:13">
      <c r="B11" s="38"/>
      <c r="C11" s="38"/>
      <c r="D11" s="39"/>
      <c r="E11" s="38"/>
      <c r="F11" s="36"/>
      <c r="G11" s="38" t="s">
        <v>319</v>
      </c>
      <c r="H11" s="38" t="s">
        <v>320</v>
      </c>
      <c r="I11" s="38"/>
      <c r="J11" s="38" t="s">
        <v>321</v>
      </c>
      <c r="K11" s="38"/>
      <c r="L11" s="38"/>
      <c r="M11" s="38"/>
    </row>
    <row r="12" ht="28.5" spans="2:13">
      <c r="B12" s="38"/>
      <c r="C12" s="38"/>
      <c r="D12" s="39"/>
      <c r="E12" s="38"/>
      <c r="F12" s="38" t="s">
        <v>322</v>
      </c>
      <c r="G12" s="38" t="s">
        <v>323</v>
      </c>
      <c r="H12" s="38" t="s">
        <v>324</v>
      </c>
      <c r="I12" s="38"/>
      <c r="J12" s="49">
        <v>1</v>
      </c>
      <c r="K12" s="38"/>
      <c r="L12" s="38"/>
      <c r="M12" s="38"/>
    </row>
    <row r="13" ht="23" customHeight="1" spans="2:13">
      <c r="B13" s="40" t="s">
        <v>276</v>
      </c>
      <c r="C13" s="40" t="s">
        <v>325</v>
      </c>
      <c r="D13" s="41">
        <v>90</v>
      </c>
      <c r="E13" s="40" t="s">
        <v>326</v>
      </c>
      <c r="F13" s="42" t="s">
        <v>302</v>
      </c>
      <c r="G13" s="33" t="s">
        <v>303</v>
      </c>
      <c r="H13" s="43" t="s">
        <v>327</v>
      </c>
      <c r="I13" s="43"/>
      <c r="J13" s="43" t="s">
        <v>328</v>
      </c>
      <c r="K13" s="43"/>
      <c r="L13" s="43"/>
      <c r="M13" s="43"/>
    </row>
    <row r="14" ht="28" customHeight="1" spans="2:13">
      <c r="B14" s="40"/>
      <c r="C14" s="40"/>
      <c r="D14" s="41"/>
      <c r="E14" s="40"/>
      <c r="F14" s="44"/>
      <c r="G14" s="33" t="s">
        <v>306</v>
      </c>
      <c r="H14" s="43" t="s">
        <v>307</v>
      </c>
      <c r="I14" s="43"/>
      <c r="J14" s="43" t="s">
        <v>329</v>
      </c>
      <c r="K14" s="43"/>
      <c r="L14" s="43"/>
      <c r="M14" s="43"/>
    </row>
    <row r="15" ht="14.25" spans="2:13">
      <c r="B15" s="40"/>
      <c r="C15" s="40"/>
      <c r="D15" s="41"/>
      <c r="E15" s="40"/>
      <c r="F15" s="44"/>
      <c r="G15" s="33" t="s">
        <v>309</v>
      </c>
      <c r="H15" s="43" t="s">
        <v>310</v>
      </c>
      <c r="I15" s="43"/>
      <c r="J15" s="43" t="s">
        <v>311</v>
      </c>
      <c r="K15" s="43"/>
      <c r="L15" s="43"/>
      <c r="M15" s="43"/>
    </row>
    <row r="16" ht="14.25" spans="2:13">
      <c r="B16" s="40"/>
      <c r="C16" s="40"/>
      <c r="D16" s="41"/>
      <c r="E16" s="40"/>
      <c r="F16" s="45"/>
      <c r="G16" s="33" t="s">
        <v>312</v>
      </c>
      <c r="H16" s="43" t="s">
        <v>325</v>
      </c>
      <c r="I16" s="43"/>
      <c r="J16" s="43" t="s">
        <v>330</v>
      </c>
      <c r="K16" s="43"/>
      <c r="L16" s="43"/>
      <c r="M16" s="43"/>
    </row>
    <row r="17" ht="28.5" spans="2:13">
      <c r="B17" s="40"/>
      <c r="C17" s="40"/>
      <c r="D17" s="41"/>
      <c r="E17" s="40"/>
      <c r="F17" s="42" t="s">
        <v>315</v>
      </c>
      <c r="G17" s="33" t="s">
        <v>316</v>
      </c>
      <c r="H17" s="43" t="s">
        <v>331</v>
      </c>
      <c r="I17" s="43"/>
      <c r="J17" s="43" t="s">
        <v>318</v>
      </c>
      <c r="K17" s="43"/>
      <c r="L17" s="43"/>
      <c r="M17" s="43"/>
    </row>
    <row r="18" ht="28.5" spans="2:13">
      <c r="B18" s="40"/>
      <c r="C18" s="40"/>
      <c r="D18" s="41"/>
      <c r="E18" s="40"/>
      <c r="F18" s="45"/>
      <c r="G18" s="38" t="s">
        <v>319</v>
      </c>
      <c r="H18" s="38" t="s">
        <v>320</v>
      </c>
      <c r="I18" s="43"/>
      <c r="J18" s="43" t="s">
        <v>332</v>
      </c>
      <c r="K18" s="43"/>
      <c r="L18" s="43"/>
      <c r="M18" s="43"/>
    </row>
    <row r="19" ht="28.5" spans="2:13">
      <c r="B19" s="40"/>
      <c r="C19" s="40"/>
      <c r="D19" s="41"/>
      <c r="E19" s="40"/>
      <c r="F19" s="43" t="s">
        <v>322</v>
      </c>
      <c r="G19" s="43" t="s">
        <v>323</v>
      </c>
      <c r="H19" s="43" t="s">
        <v>333</v>
      </c>
      <c r="I19" s="43"/>
      <c r="J19" s="50">
        <v>0.9</v>
      </c>
      <c r="K19" s="43"/>
      <c r="L19" s="43"/>
      <c r="M19" s="43"/>
    </row>
    <row r="20" ht="14.25" spans="2:13">
      <c r="B20" s="46" t="s">
        <v>334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16">
    <mergeCell ref="B3:M3"/>
    <mergeCell ref="B4:E4"/>
    <mergeCell ref="K4:M4"/>
    <mergeCell ref="B20:M20"/>
    <mergeCell ref="B6:B12"/>
    <mergeCell ref="B13:B19"/>
    <mergeCell ref="C6:C12"/>
    <mergeCell ref="C13:C19"/>
    <mergeCell ref="D6:D12"/>
    <mergeCell ref="D13:D19"/>
    <mergeCell ref="E6:E12"/>
    <mergeCell ref="E13:E19"/>
    <mergeCell ref="F6:F9"/>
    <mergeCell ref="F10:F11"/>
    <mergeCell ref="F13:F16"/>
    <mergeCell ref="F17:F18"/>
  </mergeCells>
  <dataValidations count="1">
    <dataValidation type="list" allowBlank="1" showInputMessage="1" showErrorMessage="1" sqref="M6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4"/>
  <sheetViews>
    <sheetView topLeftCell="A16" workbookViewId="0">
      <selection activeCell="O13" sqref="O13"/>
    </sheetView>
  </sheetViews>
  <sheetFormatPr defaultColWidth="9" defaultRowHeight="13.5"/>
  <cols>
    <col min="1" max="1" width="1.5" customWidth="1"/>
    <col min="9" max="9" width="16.5" customWidth="1"/>
  </cols>
  <sheetData>
    <row r="2" ht="14.25" spans="2:9">
      <c r="B2" s="1" t="s">
        <v>335</v>
      </c>
      <c r="C2" s="1"/>
      <c r="D2" s="1"/>
      <c r="E2" s="1"/>
      <c r="F2" s="1"/>
      <c r="G2" s="1"/>
      <c r="H2" s="1"/>
      <c r="I2" s="1"/>
    </row>
    <row r="3" spans="2:9">
      <c r="B3" s="2" t="s">
        <v>336</v>
      </c>
      <c r="C3" s="2"/>
      <c r="D3" s="2"/>
      <c r="E3" s="2"/>
      <c r="F3" s="2"/>
      <c r="G3" s="2"/>
      <c r="H3" s="2"/>
      <c r="I3" s="2"/>
    </row>
    <row r="4" spans="2:9">
      <c r="B4" s="3" t="s">
        <v>337</v>
      </c>
      <c r="C4" s="4"/>
      <c r="D4" s="5"/>
      <c r="E4" s="3" t="s">
        <v>276</v>
      </c>
      <c r="F4" s="4"/>
      <c r="G4" s="4"/>
      <c r="H4" s="4"/>
      <c r="I4" s="5"/>
    </row>
    <row r="5" spans="2:9">
      <c r="B5" s="6" t="s">
        <v>338</v>
      </c>
      <c r="C5" s="7" t="s">
        <v>339</v>
      </c>
      <c r="D5" s="8"/>
      <c r="E5" s="7" t="s">
        <v>340</v>
      </c>
      <c r="F5" s="8"/>
      <c r="G5" s="3" t="s">
        <v>341</v>
      </c>
      <c r="H5" s="4"/>
      <c r="I5" s="5"/>
    </row>
    <row r="6" spans="2:9">
      <c r="B6" s="6"/>
      <c r="C6" s="9"/>
      <c r="D6" s="10"/>
      <c r="E6" s="9"/>
      <c r="F6" s="10"/>
      <c r="G6" s="6" t="s">
        <v>342</v>
      </c>
      <c r="H6" s="6" t="s">
        <v>343</v>
      </c>
      <c r="I6" s="6" t="s">
        <v>344</v>
      </c>
    </row>
    <row r="7" spans="2:9">
      <c r="B7" s="6"/>
      <c r="C7" s="11" t="s">
        <v>345</v>
      </c>
      <c r="D7" s="11"/>
      <c r="E7" s="11" t="s">
        <v>346</v>
      </c>
      <c r="F7" s="11"/>
      <c r="G7" s="12">
        <v>2655.27</v>
      </c>
      <c r="H7" s="12">
        <v>2655.27</v>
      </c>
      <c r="I7" s="22"/>
    </row>
    <row r="8" spans="2:9">
      <c r="B8" s="6"/>
      <c r="C8" s="3" t="s">
        <v>347</v>
      </c>
      <c r="D8" s="4"/>
      <c r="E8" s="4"/>
      <c r="F8" s="5"/>
      <c r="G8" s="12">
        <f>SUM(G7:G7)</f>
        <v>2655.27</v>
      </c>
      <c r="H8" s="12">
        <f>SUM(H7:H7)</f>
        <v>2655.27</v>
      </c>
      <c r="I8" s="22"/>
    </row>
    <row r="9" ht="82" customHeight="1" spans="2:9">
      <c r="B9" s="13" t="s">
        <v>348</v>
      </c>
      <c r="C9" s="14" t="s">
        <v>349</v>
      </c>
      <c r="D9" s="15"/>
      <c r="E9" s="15"/>
      <c r="F9" s="15"/>
      <c r="G9" s="15"/>
      <c r="H9" s="15"/>
      <c r="I9" s="23"/>
    </row>
    <row r="10" spans="2:9">
      <c r="B10" s="6" t="s">
        <v>350</v>
      </c>
      <c r="C10" s="6" t="s">
        <v>292</v>
      </c>
      <c r="D10" s="3" t="s">
        <v>293</v>
      </c>
      <c r="E10" s="5"/>
      <c r="F10" s="16" t="s">
        <v>294</v>
      </c>
      <c r="G10" s="14" t="s">
        <v>351</v>
      </c>
      <c r="H10" s="15"/>
      <c r="I10" s="23"/>
    </row>
    <row r="11" ht="27" spans="2:9">
      <c r="B11" s="6"/>
      <c r="C11" s="6" t="s">
        <v>352</v>
      </c>
      <c r="D11" s="7" t="s">
        <v>303</v>
      </c>
      <c r="E11" s="8"/>
      <c r="F11" s="16" t="s">
        <v>353</v>
      </c>
      <c r="G11" s="14" t="s">
        <v>354</v>
      </c>
      <c r="H11" s="15"/>
      <c r="I11" s="23"/>
    </row>
    <row r="12" ht="40.5" spans="2:9">
      <c r="B12" s="6"/>
      <c r="C12" s="6"/>
      <c r="D12" s="17"/>
      <c r="E12" s="18"/>
      <c r="F12" s="16" t="s">
        <v>355</v>
      </c>
      <c r="G12" s="14" t="s">
        <v>356</v>
      </c>
      <c r="H12" s="15"/>
      <c r="I12" s="23"/>
    </row>
    <row r="13" ht="27" spans="2:9">
      <c r="B13" s="6"/>
      <c r="C13" s="6"/>
      <c r="D13" s="9"/>
      <c r="E13" s="10"/>
      <c r="F13" s="16" t="s">
        <v>304</v>
      </c>
      <c r="G13" s="14" t="s">
        <v>305</v>
      </c>
      <c r="H13" s="15"/>
      <c r="I13" s="23"/>
    </row>
    <row r="14" ht="27" spans="2:9">
      <c r="B14" s="6"/>
      <c r="C14" s="6"/>
      <c r="D14" s="7" t="s">
        <v>306</v>
      </c>
      <c r="E14" s="8"/>
      <c r="F14" s="16" t="s">
        <v>357</v>
      </c>
      <c r="G14" s="14" t="s">
        <v>358</v>
      </c>
      <c r="H14" s="15"/>
      <c r="I14" s="23"/>
    </row>
    <row r="15" ht="27" spans="2:9">
      <c r="B15" s="6"/>
      <c r="C15" s="6"/>
      <c r="D15" s="17"/>
      <c r="E15" s="18"/>
      <c r="F15" s="16" t="s">
        <v>359</v>
      </c>
      <c r="G15" s="14" t="s">
        <v>358</v>
      </c>
      <c r="H15" s="15"/>
      <c r="I15" s="23"/>
    </row>
    <row r="16" ht="27" spans="2:9">
      <c r="B16" s="6"/>
      <c r="C16" s="6"/>
      <c r="D16" s="9"/>
      <c r="E16" s="10"/>
      <c r="F16" s="16" t="s">
        <v>360</v>
      </c>
      <c r="G16" s="14" t="s">
        <v>361</v>
      </c>
      <c r="H16" s="15"/>
      <c r="I16" s="23"/>
    </row>
    <row r="17" spans="2:9">
      <c r="B17" s="6"/>
      <c r="C17" s="6"/>
      <c r="D17" s="7" t="s">
        <v>309</v>
      </c>
      <c r="E17" s="8"/>
      <c r="F17" s="16" t="s">
        <v>362</v>
      </c>
      <c r="G17" s="14" t="s">
        <v>311</v>
      </c>
      <c r="H17" s="15"/>
      <c r="I17" s="23"/>
    </row>
    <row r="18" ht="27" spans="2:9">
      <c r="B18" s="6"/>
      <c r="C18" s="6"/>
      <c r="D18" s="7" t="s">
        <v>312</v>
      </c>
      <c r="E18" s="8"/>
      <c r="F18" s="16" t="s">
        <v>363</v>
      </c>
      <c r="G18" s="14" t="s">
        <v>364</v>
      </c>
      <c r="H18" s="15"/>
      <c r="I18" s="23"/>
    </row>
    <row r="19" ht="27" spans="2:9">
      <c r="B19" s="6"/>
      <c r="C19" s="6" t="s">
        <v>365</v>
      </c>
      <c r="D19" s="7" t="s">
        <v>366</v>
      </c>
      <c r="E19" s="8"/>
      <c r="F19" s="16" t="s">
        <v>367</v>
      </c>
      <c r="G19" s="14" t="s">
        <v>358</v>
      </c>
      <c r="H19" s="15"/>
      <c r="I19" s="23"/>
    </row>
    <row r="20" ht="27" spans="2:9">
      <c r="B20" s="6"/>
      <c r="C20" s="6"/>
      <c r="D20" s="7" t="s">
        <v>368</v>
      </c>
      <c r="E20" s="8"/>
      <c r="F20" s="16" t="s">
        <v>369</v>
      </c>
      <c r="G20" s="14" t="s">
        <v>370</v>
      </c>
      <c r="H20" s="15"/>
      <c r="I20" s="23"/>
    </row>
    <row r="21" ht="27" spans="2:9">
      <c r="B21" s="6"/>
      <c r="C21" s="6"/>
      <c r="D21" s="17"/>
      <c r="E21" s="18"/>
      <c r="F21" s="16" t="s">
        <v>371</v>
      </c>
      <c r="G21" s="14" t="s">
        <v>372</v>
      </c>
      <c r="H21" s="15"/>
      <c r="I21" s="23"/>
    </row>
    <row r="22" ht="27" spans="2:9">
      <c r="B22" s="6"/>
      <c r="C22" s="6"/>
      <c r="D22" s="7" t="s">
        <v>373</v>
      </c>
      <c r="E22" s="8"/>
      <c r="F22" s="16" t="s">
        <v>374</v>
      </c>
      <c r="G22" s="14" t="s">
        <v>375</v>
      </c>
      <c r="H22" s="15"/>
      <c r="I22" s="23"/>
    </row>
    <row r="23" ht="27" spans="2:9">
      <c r="B23" s="6"/>
      <c r="C23" s="19" t="s">
        <v>376</v>
      </c>
      <c r="D23" s="7" t="s">
        <v>322</v>
      </c>
      <c r="E23" s="8"/>
      <c r="F23" s="16" t="s">
        <v>377</v>
      </c>
      <c r="G23" s="20">
        <v>1</v>
      </c>
      <c r="H23" s="21"/>
      <c r="I23" s="24"/>
    </row>
    <row r="24" ht="40.5" spans="2:9">
      <c r="B24" s="6"/>
      <c r="C24" s="13"/>
      <c r="D24" s="9"/>
      <c r="E24" s="10"/>
      <c r="F24" s="16" t="s">
        <v>378</v>
      </c>
      <c r="G24" s="14" t="s">
        <v>379</v>
      </c>
      <c r="H24" s="15"/>
      <c r="I24" s="23"/>
    </row>
  </sheetData>
  <mergeCells count="40">
    <mergeCell ref="B2:I2"/>
    <mergeCell ref="B3:I3"/>
    <mergeCell ref="B4:D4"/>
    <mergeCell ref="E4:I4"/>
    <mergeCell ref="G5:I5"/>
    <mergeCell ref="C7:D7"/>
    <mergeCell ref="E7:F7"/>
    <mergeCell ref="C8:F8"/>
    <mergeCell ref="C9:I9"/>
    <mergeCell ref="D10:E10"/>
    <mergeCell ref="G10:I10"/>
    <mergeCell ref="G11:I11"/>
    <mergeCell ref="G12:I12"/>
    <mergeCell ref="G13:I13"/>
    <mergeCell ref="G14:I14"/>
    <mergeCell ref="G15:I15"/>
    <mergeCell ref="G16:I16"/>
    <mergeCell ref="D17:E17"/>
    <mergeCell ref="G17:I17"/>
    <mergeCell ref="D18:E18"/>
    <mergeCell ref="G18:I18"/>
    <mergeCell ref="D19:E19"/>
    <mergeCell ref="G19:I19"/>
    <mergeCell ref="G20:I20"/>
    <mergeCell ref="G21:I21"/>
    <mergeCell ref="D22:E22"/>
    <mergeCell ref="G22:I22"/>
    <mergeCell ref="G23:I23"/>
    <mergeCell ref="G24:I24"/>
    <mergeCell ref="B5:B8"/>
    <mergeCell ref="B10:B24"/>
    <mergeCell ref="C11:C18"/>
    <mergeCell ref="C19:C22"/>
    <mergeCell ref="C23:C24"/>
    <mergeCell ref="C5:D6"/>
    <mergeCell ref="E5:F6"/>
    <mergeCell ref="D11:E13"/>
    <mergeCell ref="D14:E16"/>
    <mergeCell ref="D20:E21"/>
    <mergeCell ref="D23:E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25" activePane="bottomLeft" state="frozen"/>
      <selection/>
      <selection pane="bottomLeft" activeCell="H25" sqref="H2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18"/>
      <c r="B1" s="119"/>
      <c r="D1" s="120"/>
      <c r="E1" s="119" t="s">
        <v>3</v>
      </c>
      <c r="F1" s="121" t="s">
        <v>4</v>
      </c>
    </row>
    <row r="2" ht="22.8" customHeight="1" spans="1:6">
      <c r="A2" s="122"/>
      <c r="B2" s="123" t="s">
        <v>5</v>
      </c>
      <c r="C2" s="123"/>
      <c r="D2" s="123"/>
      <c r="E2" s="123"/>
      <c r="F2" s="121"/>
    </row>
    <row r="3" ht="19.55" customHeight="1" spans="1:6">
      <c r="A3" s="122"/>
      <c r="B3" s="124" t="s">
        <v>6</v>
      </c>
      <c r="D3" s="125"/>
      <c r="E3" s="126" t="s">
        <v>7</v>
      </c>
      <c r="F3" s="121"/>
    </row>
    <row r="4" ht="24.4" customHeight="1" spans="1:6">
      <c r="A4" s="122"/>
      <c r="B4" s="60" t="s">
        <v>8</v>
      </c>
      <c r="C4" s="60"/>
      <c r="D4" s="60" t="s">
        <v>9</v>
      </c>
      <c r="E4" s="60"/>
      <c r="F4" s="121"/>
    </row>
    <row r="5" ht="24.4" customHeight="1" spans="1:6">
      <c r="A5" s="122"/>
      <c r="B5" s="60" t="s">
        <v>10</v>
      </c>
      <c r="C5" s="60" t="s">
        <v>11</v>
      </c>
      <c r="D5" s="60" t="s">
        <v>10</v>
      </c>
      <c r="E5" s="60" t="s">
        <v>11</v>
      </c>
      <c r="F5" s="121"/>
    </row>
    <row r="6" ht="22.8" customHeight="1" spans="1:6">
      <c r="A6" s="127"/>
      <c r="B6" s="128" t="s">
        <v>12</v>
      </c>
      <c r="C6" s="129">
        <v>2655.27</v>
      </c>
      <c r="D6" s="128" t="s">
        <v>13</v>
      </c>
      <c r="E6" s="130"/>
      <c r="F6" s="131"/>
    </row>
    <row r="7" ht="22.8" customHeight="1" spans="1:6">
      <c r="A7" s="127"/>
      <c r="B7" s="128" t="s">
        <v>14</v>
      </c>
      <c r="C7" s="129"/>
      <c r="D7" s="128" t="s">
        <v>15</v>
      </c>
      <c r="E7" s="130"/>
      <c r="F7" s="131"/>
    </row>
    <row r="8" ht="22.8" customHeight="1" spans="1:6">
      <c r="A8" s="127"/>
      <c r="B8" s="128" t="s">
        <v>16</v>
      </c>
      <c r="C8" s="129"/>
      <c r="D8" s="128" t="s">
        <v>17</v>
      </c>
      <c r="E8" s="130"/>
      <c r="F8" s="131"/>
    </row>
    <row r="9" ht="22.8" customHeight="1" spans="1:6">
      <c r="A9" s="127"/>
      <c r="B9" s="128" t="s">
        <v>18</v>
      </c>
      <c r="C9" s="129"/>
      <c r="D9" s="128" t="s">
        <v>19</v>
      </c>
      <c r="E9" s="130"/>
      <c r="F9" s="131"/>
    </row>
    <row r="10" ht="22.8" customHeight="1" spans="1:6">
      <c r="A10" s="127"/>
      <c r="B10" s="128" t="s">
        <v>20</v>
      </c>
      <c r="C10" s="129"/>
      <c r="D10" s="128" t="s">
        <v>21</v>
      </c>
      <c r="E10" s="130"/>
      <c r="F10" s="131"/>
    </row>
    <row r="11" ht="22.8" customHeight="1" spans="1:6">
      <c r="A11" s="127"/>
      <c r="B11" s="128" t="s">
        <v>22</v>
      </c>
      <c r="C11" s="129"/>
      <c r="D11" s="128" t="s">
        <v>23</v>
      </c>
      <c r="E11" s="130"/>
      <c r="F11" s="131"/>
    </row>
    <row r="12" ht="22.8" customHeight="1" spans="1:6">
      <c r="A12" s="127"/>
      <c r="B12" s="128" t="s">
        <v>24</v>
      </c>
      <c r="C12" s="129"/>
      <c r="D12" s="128" t="s">
        <v>25</v>
      </c>
      <c r="E12" s="130"/>
      <c r="F12" s="131"/>
    </row>
    <row r="13" ht="22.8" customHeight="1" spans="1:6">
      <c r="A13" s="127"/>
      <c r="B13" s="128" t="s">
        <v>24</v>
      </c>
      <c r="C13" s="129"/>
      <c r="D13" s="128" t="s">
        <v>26</v>
      </c>
      <c r="E13" s="130">
        <v>718.65</v>
      </c>
      <c r="F13" s="131"/>
    </row>
    <row r="14" ht="22.8" customHeight="1" spans="1:6">
      <c r="A14" s="127"/>
      <c r="B14" s="128" t="s">
        <v>24</v>
      </c>
      <c r="C14" s="129"/>
      <c r="D14" s="128" t="s">
        <v>27</v>
      </c>
      <c r="E14" s="130"/>
      <c r="F14" s="131"/>
    </row>
    <row r="15" ht="22.8" customHeight="1" spans="1:6">
      <c r="A15" s="127"/>
      <c r="B15" s="128" t="s">
        <v>24</v>
      </c>
      <c r="C15" s="129"/>
      <c r="D15" s="128" t="s">
        <v>28</v>
      </c>
      <c r="E15" s="130"/>
      <c r="F15" s="131"/>
    </row>
    <row r="16" ht="22.8" customHeight="1" spans="1:6">
      <c r="A16" s="127"/>
      <c r="B16" s="128" t="s">
        <v>24</v>
      </c>
      <c r="C16" s="129"/>
      <c r="D16" s="128" t="s">
        <v>29</v>
      </c>
      <c r="E16" s="130">
        <v>51.36</v>
      </c>
      <c r="F16" s="131"/>
    </row>
    <row r="17" ht="22.8" customHeight="1" spans="1:6">
      <c r="A17" s="127"/>
      <c r="B17" s="128" t="s">
        <v>24</v>
      </c>
      <c r="C17" s="129"/>
      <c r="D17" s="128" t="s">
        <v>30</v>
      </c>
      <c r="E17" s="130"/>
      <c r="F17" s="131"/>
    </row>
    <row r="18" ht="22.8" customHeight="1" spans="1:6">
      <c r="A18" s="127"/>
      <c r="B18" s="128" t="s">
        <v>24</v>
      </c>
      <c r="C18" s="129"/>
      <c r="D18" s="128" t="s">
        <v>31</v>
      </c>
      <c r="E18" s="130">
        <v>1733.47</v>
      </c>
      <c r="F18" s="131"/>
    </row>
    <row r="19" ht="22.8" customHeight="1" spans="1:6">
      <c r="A19" s="127"/>
      <c r="B19" s="128" t="s">
        <v>24</v>
      </c>
      <c r="C19" s="129"/>
      <c r="D19" s="128" t="s">
        <v>32</v>
      </c>
      <c r="E19" s="130"/>
      <c r="F19" s="131"/>
    </row>
    <row r="20" ht="22.8" customHeight="1" spans="1:6">
      <c r="A20" s="127"/>
      <c r="B20" s="128" t="s">
        <v>24</v>
      </c>
      <c r="C20" s="129"/>
      <c r="D20" s="128" t="s">
        <v>33</v>
      </c>
      <c r="E20" s="130"/>
      <c r="F20" s="131"/>
    </row>
    <row r="21" ht="22.8" customHeight="1" spans="1:6">
      <c r="A21" s="127"/>
      <c r="B21" s="128" t="s">
        <v>24</v>
      </c>
      <c r="C21" s="129"/>
      <c r="D21" s="128" t="s">
        <v>34</v>
      </c>
      <c r="E21" s="130"/>
      <c r="F21" s="131"/>
    </row>
    <row r="22" ht="22.8" customHeight="1" spans="1:6">
      <c r="A22" s="127"/>
      <c r="B22" s="128" t="s">
        <v>24</v>
      </c>
      <c r="C22" s="129"/>
      <c r="D22" s="128" t="s">
        <v>35</v>
      </c>
      <c r="E22" s="130"/>
      <c r="F22" s="131"/>
    </row>
    <row r="23" ht="22.8" customHeight="1" spans="1:6">
      <c r="A23" s="127"/>
      <c r="B23" s="128" t="s">
        <v>24</v>
      </c>
      <c r="C23" s="129"/>
      <c r="D23" s="128" t="s">
        <v>36</v>
      </c>
      <c r="E23" s="130"/>
      <c r="F23" s="131"/>
    </row>
    <row r="24" ht="22.8" customHeight="1" spans="1:6">
      <c r="A24" s="127"/>
      <c r="B24" s="128" t="s">
        <v>24</v>
      </c>
      <c r="C24" s="129"/>
      <c r="D24" s="128" t="s">
        <v>37</v>
      </c>
      <c r="E24" s="130"/>
      <c r="F24" s="131"/>
    </row>
    <row r="25" ht="22.8" customHeight="1" spans="1:6">
      <c r="A25" s="127"/>
      <c r="B25" s="128" t="s">
        <v>24</v>
      </c>
      <c r="C25" s="129"/>
      <c r="D25" s="128" t="s">
        <v>38</v>
      </c>
      <c r="E25" s="130">
        <v>151.79</v>
      </c>
      <c r="F25" s="131"/>
    </row>
    <row r="26" ht="22.8" customHeight="1" spans="1:6">
      <c r="A26" s="127"/>
      <c r="B26" s="128" t="s">
        <v>24</v>
      </c>
      <c r="C26" s="129"/>
      <c r="D26" s="128" t="s">
        <v>39</v>
      </c>
      <c r="E26" s="130"/>
      <c r="F26" s="131"/>
    </row>
    <row r="27" ht="22.8" customHeight="1" spans="1:6">
      <c r="A27" s="127"/>
      <c r="B27" s="128" t="s">
        <v>24</v>
      </c>
      <c r="C27" s="129"/>
      <c r="D27" s="128" t="s">
        <v>40</v>
      </c>
      <c r="E27" s="130"/>
      <c r="F27" s="131"/>
    </row>
    <row r="28" ht="22.8" customHeight="1" spans="1:6">
      <c r="A28" s="127"/>
      <c r="B28" s="128" t="s">
        <v>24</v>
      </c>
      <c r="C28" s="129"/>
      <c r="D28" s="128" t="s">
        <v>41</v>
      </c>
      <c r="E28" s="130"/>
      <c r="F28" s="131"/>
    </row>
    <row r="29" ht="22.8" customHeight="1" spans="1:6">
      <c r="A29" s="127"/>
      <c r="B29" s="128" t="s">
        <v>24</v>
      </c>
      <c r="C29" s="129"/>
      <c r="D29" s="128" t="s">
        <v>42</v>
      </c>
      <c r="E29" s="130"/>
      <c r="F29" s="131"/>
    </row>
    <row r="30" ht="22.8" customHeight="1" spans="1:6">
      <c r="A30" s="127"/>
      <c r="B30" s="128" t="s">
        <v>24</v>
      </c>
      <c r="C30" s="129"/>
      <c r="D30" s="128" t="s">
        <v>43</v>
      </c>
      <c r="E30" s="130"/>
      <c r="F30" s="131"/>
    </row>
    <row r="31" ht="22.8" customHeight="1" spans="1:6">
      <c r="A31" s="127"/>
      <c r="B31" s="128" t="s">
        <v>24</v>
      </c>
      <c r="C31" s="129"/>
      <c r="D31" s="128" t="s">
        <v>44</v>
      </c>
      <c r="E31" s="130"/>
      <c r="F31" s="131"/>
    </row>
    <row r="32" ht="22.8" customHeight="1" spans="1:6">
      <c r="A32" s="127"/>
      <c r="B32" s="128" t="s">
        <v>24</v>
      </c>
      <c r="C32" s="129"/>
      <c r="D32" s="128" t="s">
        <v>45</v>
      </c>
      <c r="E32" s="130"/>
      <c r="F32" s="131"/>
    </row>
    <row r="33" ht="22.8" customHeight="1" spans="1:6">
      <c r="A33" s="127"/>
      <c r="B33" s="128" t="s">
        <v>24</v>
      </c>
      <c r="C33" s="129"/>
      <c r="D33" s="128" t="s">
        <v>46</v>
      </c>
      <c r="E33" s="130"/>
      <c r="F33" s="131"/>
    </row>
    <row r="34" ht="22.8" customHeight="1" spans="1:6">
      <c r="A34" s="127"/>
      <c r="B34" s="128" t="s">
        <v>24</v>
      </c>
      <c r="C34" s="129"/>
      <c r="D34" s="128" t="s">
        <v>47</v>
      </c>
      <c r="E34" s="130"/>
      <c r="F34" s="131"/>
    </row>
    <row r="35" ht="22.8" customHeight="1" spans="1:6">
      <c r="A35" s="127"/>
      <c r="B35" s="128" t="s">
        <v>24</v>
      </c>
      <c r="C35" s="129"/>
      <c r="D35" s="128" t="s">
        <v>48</v>
      </c>
      <c r="E35" s="130"/>
      <c r="F35" s="131"/>
    </row>
    <row r="36" ht="22.8" customHeight="1" spans="1:6">
      <c r="A36" s="132"/>
      <c r="B36" s="133" t="s">
        <v>49</v>
      </c>
      <c r="C36" s="134">
        <f>SUM(C6:C35)</f>
        <v>2655.27</v>
      </c>
      <c r="D36" s="133" t="s">
        <v>50</v>
      </c>
      <c r="E36" s="134">
        <f>SUM(E6:E35)</f>
        <v>2655.27</v>
      </c>
      <c r="F36" s="135"/>
    </row>
    <row r="37" ht="22.8" customHeight="1" spans="1:6">
      <c r="A37" s="127"/>
      <c r="B37" s="128" t="s">
        <v>51</v>
      </c>
      <c r="C37" s="129"/>
      <c r="D37" s="128" t="s">
        <v>52</v>
      </c>
      <c r="E37" s="129"/>
      <c r="F37" s="136"/>
    </row>
    <row r="38" ht="22.8" customHeight="1" spans="1:6">
      <c r="A38" s="137"/>
      <c r="B38" s="128" t="s">
        <v>53</v>
      </c>
      <c r="C38" s="129"/>
      <c r="D38" s="128" t="s">
        <v>54</v>
      </c>
      <c r="E38" s="129"/>
      <c r="F38" s="136"/>
    </row>
    <row r="39" ht="22.8" customHeight="1" spans="1:6">
      <c r="A39" s="137"/>
      <c r="B39" s="138"/>
      <c r="C39" s="138"/>
      <c r="D39" s="128" t="s">
        <v>55</v>
      </c>
      <c r="E39" s="129"/>
      <c r="F39" s="136"/>
    </row>
    <row r="40" ht="22.8" customHeight="1" spans="1:6">
      <c r="A40" s="139"/>
      <c r="B40" s="133" t="s">
        <v>56</v>
      </c>
      <c r="C40" s="134">
        <f>C36+C37+C38</f>
        <v>2655.27</v>
      </c>
      <c r="D40" s="133" t="s">
        <v>57</v>
      </c>
      <c r="E40" s="134">
        <f>E36+E37+E39</f>
        <v>2655.27</v>
      </c>
      <c r="F40" s="140"/>
    </row>
    <row r="41" ht="9.75" customHeight="1" spans="1:6">
      <c r="A41" s="141"/>
      <c r="B41" s="141"/>
      <c r="C41" s="142"/>
      <c r="D41" s="142"/>
      <c r="E41" s="141"/>
      <c r="F41" s="14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R14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51" customWidth="1"/>
    <col min="2" max="4" width="6.15" style="51" customWidth="1"/>
    <col min="5" max="5" width="16.825" style="51" customWidth="1"/>
    <col min="6" max="6" width="41.0333333333333" style="51" customWidth="1"/>
    <col min="7" max="17" width="16.4083333333333" style="51" customWidth="1"/>
    <col min="18" max="18" width="1.53333333333333" style="51" customWidth="1"/>
    <col min="19" max="21" width="9.76666666666667" style="51" customWidth="1"/>
    <col min="22" max="16384" width="10" style="51"/>
  </cols>
  <sheetData>
    <row r="1" ht="16.35" customHeight="1" spans="1:18">
      <c r="A1" s="52"/>
      <c r="F1" s="54"/>
      <c r="G1" s="55"/>
      <c r="H1" s="55"/>
      <c r="I1" s="55"/>
      <c r="J1" s="54"/>
      <c r="K1" s="54"/>
      <c r="L1" s="54"/>
      <c r="O1" s="54"/>
      <c r="P1" s="54"/>
      <c r="Q1" s="68" t="s">
        <v>58</v>
      </c>
      <c r="R1" s="59"/>
    </row>
    <row r="2" ht="22.8" customHeight="1" spans="1:18">
      <c r="A2" s="52"/>
      <c r="B2" s="56" t="s">
        <v>59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9" t="s">
        <v>4</v>
      </c>
    </row>
    <row r="3" ht="19.55" customHeight="1" spans="1:18">
      <c r="A3" s="57"/>
      <c r="B3" s="58" t="s">
        <v>6</v>
      </c>
      <c r="C3" s="58"/>
      <c r="D3" s="58"/>
      <c r="E3" s="58"/>
      <c r="F3" s="58"/>
      <c r="G3" s="57"/>
      <c r="H3" s="57"/>
      <c r="I3" s="101"/>
      <c r="J3" s="57"/>
      <c r="K3" s="101"/>
      <c r="L3" s="101"/>
      <c r="M3" s="101"/>
      <c r="N3" s="101"/>
      <c r="O3" s="101"/>
      <c r="P3" s="101"/>
      <c r="Q3" s="69" t="s">
        <v>7</v>
      </c>
      <c r="R3" s="70"/>
    </row>
    <row r="4" ht="24.4" customHeight="1" spans="1:18">
      <c r="A4" s="61"/>
      <c r="B4" s="75" t="s">
        <v>10</v>
      </c>
      <c r="C4" s="75"/>
      <c r="D4" s="75"/>
      <c r="E4" s="75"/>
      <c r="F4" s="75"/>
      <c r="G4" s="75" t="s">
        <v>60</v>
      </c>
      <c r="H4" s="75" t="s">
        <v>61</v>
      </c>
      <c r="I4" s="75" t="s">
        <v>62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67</v>
      </c>
      <c r="O4" s="75" t="s">
        <v>68</v>
      </c>
      <c r="P4" s="75" t="s">
        <v>69</v>
      </c>
      <c r="Q4" s="75" t="s">
        <v>70</v>
      </c>
      <c r="R4" s="72"/>
    </row>
    <row r="5" ht="24.4" customHeight="1" spans="1:18">
      <c r="A5" s="61"/>
      <c r="B5" s="75" t="s">
        <v>71</v>
      </c>
      <c r="C5" s="75"/>
      <c r="D5" s="75"/>
      <c r="E5" s="75" t="s">
        <v>72</v>
      </c>
      <c r="F5" s="75" t="s">
        <v>73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2"/>
    </row>
    <row r="6" ht="24.4" customHeight="1" spans="1:18">
      <c r="A6" s="61"/>
      <c r="B6" s="75" t="s">
        <v>74</v>
      </c>
      <c r="C6" s="75" t="s">
        <v>75</v>
      </c>
      <c r="D6" s="75" t="s">
        <v>76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2"/>
    </row>
    <row r="7" ht="22.8" customHeight="1" spans="1:18">
      <c r="A7" s="62"/>
      <c r="B7" s="60"/>
      <c r="C7" s="60"/>
      <c r="D7" s="60"/>
      <c r="E7" s="60"/>
      <c r="F7" s="60" t="s">
        <v>77</v>
      </c>
      <c r="G7" s="63">
        <f>SUM(H7:Q7)</f>
        <v>2655.2672</v>
      </c>
      <c r="H7" s="63"/>
      <c r="I7" s="63">
        <f>SUM(I8:I14)</f>
        <v>2655.2672</v>
      </c>
      <c r="J7" s="63"/>
      <c r="K7" s="63"/>
      <c r="L7" s="63"/>
      <c r="M7" s="63"/>
      <c r="N7" s="63"/>
      <c r="O7" s="63"/>
      <c r="P7" s="63"/>
      <c r="Q7" s="63"/>
      <c r="R7" s="73"/>
    </row>
    <row r="8" ht="22.8" customHeight="1" spans="1:18">
      <c r="A8" s="61"/>
      <c r="B8" s="111">
        <v>208</v>
      </c>
      <c r="C8" s="111" t="s">
        <v>78</v>
      </c>
      <c r="D8" s="111" t="s">
        <v>79</v>
      </c>
      <c r="E8" s="76">
        <v>652007</v>
      </c>
      <c r="F8" s="64" t="s">
        <v>80</v>
      </c>
      <c r="G8" s="65">
        <f>SUM(H8:Q8)</f>
        <v>511.16</v>
      </c>
      <c r="H8" s="65"/>
      <c r="I8" s="117">
        <v>511.16</v>
      </c>
      <c r="J8" s="65"/>
      <c r="K8" s="65"/>
      <c r="L8" s="65"/>
      <c r="M8" s="65"/>
      <c r="N8" s="65"/>
      <c r="O8" s="65"/>
      <c r="P8" s="65"/>
      <c r="Q8" s="65"/>
      <c r="R8" s="71"/>
    </row>
    <row r="9" ht="22.8" customHeight="1" spans="1:18">
      <c r="A9" s="61"/>
      <c r="B9" s="111">
        <v>208</v>
      </c>
      <c r="C9" s="111" t="s">
        <v>78</v>
      </c>
      <c r="D9" s="111" t="s">
        <v>78</v>
      </c>
      <c r="E9" s="76">
        <v>652007</v>
      </c>
      <c r="F9" s="64" t="s">
        <v>81</v>
      </c>
      <c r="G9" s="65">
        <f t="shared" ref="G9:G14" si="0">SUM(H9:Q9)</f>
        <v>154.54</v>
      </c>
      <c r="H9" s="65"/>
      <c r="I9" s="117">
        <v>154.54</v>
      </c>
      <c r="J9" s="65"/>
      <c r="K9" s="65"/>
      <c r="L9" s="65"/>
      <c r="M9" s="65"/>
      <c r="N9" s="65"/>
      <c r="O9" s="65"/>
      <c r="P9" s="65"/>
      <c r="Q9" s="65"/>
      <c r="R9" s="71"/>
    </row>
    <row r="10" ht="20" customHeight="1" spans="1:18">
      <c r="A10" s="79"/>
      <c r="B10" s="115" t="s">
        <v>82</v>
      </c>
      <c r="C10" s="115" t="s">
        <v>83</v>
      </c>
      <c r="D10" s="115" t="s">
        <v>84</v>
      </c>
      <c r="E10" s="116">
        <v>652007</v>
      </c>
      <c r="F10" s="83" t="s">
        <v>85</v>
      </c>
      <c r="G10" s="65">
        <f t="shared" si="0"/>
        <v>52.944</v>
      </c>
      <c r="H10" s="83"/>
      <c r="I10" s="97">
        <v>52.944</v>
      </c>
      <c r="J10" s="83"/>
      <c r="K10" s="83"/>
      <c r="L10" s="83"/>
      <c r="M10" s="83"/>
      <c r="N10" s="83"/>
      <c r="O10" s="83"/>
      <c r="P10" s="83"/>
      <c r="Q10" s="114"/>
      <c r="R10" s="85"/>
    </row>
    <row r="11" ht="20" customHeight="1" spans="2:17">
      <c r="B11" s="113" t="s">
        <v>86</v>
      </c>
      <c r="C11" s="113" t="s">
        <v>78</v>
      </c>
      <c r="D11" s="113" t="s">
        <v>79</v>
      </c>
      <c r="E11" s="96">
        <v>652007</v>
      </c>
      <c r="F11" s="78" t="s">
        <v>87</v>
      </c>
      <c r="G11" s="65">
        <f t="shared" si="0"/>
        <v>51.36</v>
      </c>
      <c r="H11" s="78"/>
      <c r="I11" s="99">
        <v>51.36</v>
      </c>
      <c r="J11" s="78"/>
      <c r="K11" s="78"/>
      <c r="L11" s="78"/>
      <c r="M11" s="78"/>
      <c r="N11" s="78"/>
      <c r="O11" s="78"/>
      <c r="P11" s="78"/>
      <c r="Q11" s="78"/>
    </row>
    <row r="12" ht="20" customHeight="1" spans="2:17">
      <c r="B12" s="113" t="s">
        <v>88</v>
      </c>
      <c r="C12" s="113" t="s">
        <v>79</v>
      </c>
      <c r="D12" s="113" t="s">
        <v>89</v>
      </c>
      <c r="E12" s="96">
        <v>652007</v>
      </c>
      <c r="F12" s="78" t="s">
        <v>90</v>
      </c>
      <c r="G12" s="65">
        <f t="shared" si="0"/>
        <v>1643.4732</v>
      </c>
      <c r="H12" s="78"/>
      <c r="I12" s="99">
        <v>1643.4732</v>
      </c>
      <c r="J12" s="78"/>
      <c r="K12" s="78"/>
      <c r="L12" s="78"/>
      <c r="M12" s="78"/>
      <c r="N12" s="78"/>
      <c r="O12" s="78"/>
      <c r="P12" s="78"/>
      <c r="Q12" s="78"/>
    </row>
    <row r="13" ht="20" customHeight="1" spans="2:17">
      <c r="B13" s="113" t="s">
        <v>88</v>
      </c>
      <c r="C13" s="113" t="s">
        <v>79</v>
      </c>
      <c r="D13" s="113" t="s">
        <v>78</v>
      </c>
      <c r="E13" s="96">
        <v>652007</v>
      </c>
      <c r="F13" s="78" t="s">
        <v>91</v>
      </c>
      <c r="G13" s="65">
        <f t="shared" si="0"/>
        <v>90</v>
      </c>
      <c r="H13" s="78"/>
      <c r="I13" s="99">
        <v>90</v>
      </c>
      <c r="J13" s="78"/>
      <c r="K13" s="78"/>
      <c r="L13" s="78"/>
      <c r="M13" s="78"/>
      <c r="N13" s="78"/>
      <c r="O13" s="78"/>
      <c r="P13" s="78"/>
      <c r="Q13" s="78"/>
    </row>
    <row r="14" ht="20" customHeight="1" spans="2:17">
      <c r="B14" s="113" t="s">
        <v>92</v>
      </c>
      <c r="C14" s="113" t="s">
        <v>79</v>
      </c>
      <c r="D14" s="113" t="s">
        <v>84</v>
      </c>
      <c r="E14" s="96">
        <v>652007</v>
      </c>
      <c r="F14" s="78" t="s">
        <v>93</v>
      </c>
      <c r="G14" s="65">
        <f t="shared" si="0"/>
        <v>151.79</v>
      </c>
      <c r="H14" s="78"/>
      <c r="I14" s="99">
        <v>151.79</v>
      </c>
      <c r="J14" s="78"/>
      <c r="K14" s="78"/>
      <c r="L14" s="78"/>
      <c r="M14" s="78"/>
      <c r="N14" s="78"/>
      <c r="O14" s="78"/>
      <c r="P14" s="78"/>
      <c r="Q14" s="78"/>
    </row>
  </sheetData>
  <mergeCells count="18">
    <mergeCell ref="B2:Q2"/>
    <mergeCell ref="B3:F3"/>
    <mergeCell ref="B4:F4"/>
    <mergeCell ref="B5:D5"/>
    <mergeCell ref="A8:A9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4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1" width="1.53333333333333" style="51" customWidth="1"/>
    <col min="2" max="4" width="6.15" style="51" customWidth="1"/>
    <col min="5" max="5" width="16.825" style="51" customWidth="1"/>
    <col min="6" max="6" width="41.0333333333333" style="51" customWidth="1"/>
    <col min="7" max="10" width="16.4083333333333" style="51" customWidth="1"/>
    <col min="11" max="11" width="22.9333333333333" style="51" customWidth="1"/>
    <col min="12" max="12" width="1.53333333333333" style="51" customWidth="1"/>
    <col min="13" max="15" width="9.76666666666667" style="51" customWidth="1"/>
    <col min="16" max="16384" width="10" style="51"/>
  </cols>
  <sheetData>
    <row r="1" ht="16.35" customHeight="1" spans="1:12">
      <c r="A1" s="52"/>
      <c r="B1" s="53"/>
      <c r="C1" s="53"/>
      <c r="D1" s="53"/>
      <c r="E1" s="54"/>
      <c r="F1" s="54"/>
      <c r="G1" s="55"/>
      <c r="H1" s="55"/>
      <c r="I1" s="55"/>
      <c r="J1" s="55"/>
      <c r="K1" s="68" t="s">
        <v>94</v>
      </c>
      <c r="L1" s="59"/>
    </row>
    <row r="2" ht="22.8" customHeight="1" spans="1:12">
      <c r="A2" s="52"/>
      <c r="B2" s="56" t="s">
        <v>95</v>
      </c>
      <c r="C2" s="56"/>
      <c r="D2" s="56"/>
      <c r="E2" s="56"/>
      <c r="F2" s="56"/>
      <c r="G2" s="56"/>
      <c r="H2" s="56"/>
      <c r="I2" s="56"/>
      <c r="J2" s="56"/>
      <c r="K2" s="56"/>
      <c r="L2" s="59" t="s">
        <v>4</v>
      </c>
    </row>
    <row r="3" ht="19.55" customHeight="1" spans="1:12">
      <c r="A3" s="57"/>
      <c r="B3" s="58" t="s">
        <v>6</v>
      </c>
      <c r="C3" s="58"/>
      <c r="D3" s="58"/>
      <c r="E3" s="58"/>
      <c r="F3" s="58"/>
      <c r="G3" s="57"/>
      <c r="H3" s="57"/>
      <c r="I3" s="101"/>
      <c r="J3" s="101"/>
      <c r="K3" s="69" t="s">
        <v>7</v>
      </c>
      <c r="L3" s="70"/>
    </row>
    <row r="4" ht="24.4" customHeight="1" spans="1:12">
      <c r="A4" s="59"/>
      <c r="B4" s="60" t="s">
        <v>10</v>
      </c>
      <c r="C4" s="60"/>
      <c r="D4" s="60"/>
      <c r="E4" s="60"/>
      <c r="F4" s="60"/>
      <c r="G4" s="60" t="s">
        <v>60</v>
      </c>
      <c r="H4" s="60" t="s">
        <v>96</v>
      </c>
      <c r="I4" s="60" t="s">
        <v>97</v>
      </c>
      <c r="J4" s="60" t="s">
        <v>98</v>
      </c>
      <c r="K4" s="60" t="s">
        <v>99</v>
      </c>
      <c r="L4" s="71"/>
    </row>
    <row r="5" ht="24.4" customHeight="1" spans="1:12">
      <c r="A5" s="61"/>
      <c r="B5" s="60" t="s">
        <v>71</v>
      </c>
      <c r="C5" s="60"/>
      <c r="D5" s="60"/>
      <c r="E5" s="60" t="s">
        <v>72</v>
      </c>
      <c r="F5" s="60" t="s">
        <v>73</v>
      </c>
      <c r="G5" s="60"/>
      <c r="H5" s="60"/>
      <c r="I5" s="60"/>
      <c r="J5" s="60"/>
      <c r="K5" s="60"/>
      <c r="L5" s="71"/>
    </row>
    <row r="6" ht="24.4" customHeight="1" spans="1:12">
      <c r="A6" s="61"/>
      <c r="B6" s="60" t="s">
        <v>74</v>
      </c>
      <c r="C6" s="60" t="s">
        <v>75</v>
      </c>
      <c r="D6" s="60" t="s">
        <v>76</v>
      </c>
      <c r="E6" s="60"/>
      <c r="F6" s="60"/>
      <c r="G6" s="60"/>
      <c r="H6" s="60"/>
      <c r="I6" s="60"/>
      <c r="J6" s="60"/>
      <c r="K6" s="60"/>
      <c r="L6" s="72"/>
    </row>
    <row r="7" ht="22.8" customHeight="1" spans="1:12">
      <c r="A7" s="62"/>
      <c r="B7" s="60"/>
      <c r="C7" s="60"/>
      <c r="D7" s="60"/>
      <c r="E7" s="60"/>
      <c r="F7" s="60" t="s">
        <v>77</v>
      </c>
      <c r="G7" s="63">
        <f>SUM(H7:I7)</f>
        <v>2655.271</v>
      </c>
      <c r="H7" s="63">
        <f>SUM(H8:H14)</f>
        <v>2513.911</v>
      </c>
      <c r="I7" s="63">
        <f>SUM(I8:I14)</f>
        <v>141.36</v>
      </c>
      <c r="J7" s="63"/>
      <c r="K7" s="63"/>
      <c r="L7" s="73"/>
    </row>
    <row r="8" ht="22.8" customHeight="1" spans="1:12">
      <c r="A8" s="61"/>
      <c r="B8" s="111">
        <v>208</v>
      </c>
      <c r="C8" s="111" t="s">
        <v>78</v>
      </c>
      <c r="D8" s="111" t="s">
        <v>79</v>
      </c>
      <c r="E8" s="64">
        <v>652007</v>
      </c>
      <c r="F8" s="64" t="s">
        <v>80</v>
      </c>
      <c r="G8" s="65">
        <f>SUM(H8:K8)</f>
        <v>511.1642</v>
      </c>
      <c r="H8" s="65">
        <v>511.1642</v>
      </c>
      <c r="I8" s="65"/>
      <c r="J8" s="65"/>
      <c r="K8" s="65"/>
      <c r="L8" s="72"/>
    </row>
    <row r="9" ht="22.8" customHeight="1" spans="1:12">
      <c r="A9" s="61"/>
      <c r="B9" s="111">
        <v>208</v>
      </c>
      <c r="C9" s="111" t="s">
        <v>78</v>
      </c>
      <c r="D9" s="111" t="s">
        <v>78</v>
      </c>
      <c r="E9" s="64">
        <v>652007</v>
      </c>
      <c r="F9" s="64" t="s">
        <v>81</v>
      </c>
      <c r="G9" s="65">
        <f t="shared" ref="G9:G14" si="0">SUM(H9:K9)</f>
        <v>154.5396</v>
      </c>
      <c r="H9" s="65">
        <v>154.5396</v>
      </c>
      <c r="I9" s="65"/>
      <c r="J9" s="65"/>
      <c r="K9" s="65"/>
      <c r="L9" s="72"/>
    </row>
    <row r="10" ht="22" customHeight="1" spans="1:12">
      <c r="A10" s="79"/>
      <c r="B10" s="112" t="s">
        <v>82</v>
      </c>
      <c r="C10" s="112" t="s">
        <v>83</v>
      </c>
      <c r="D10" s="112" t="s">
        <v>84</v>
      </c>
      <c r="E10" s="64">
        <v>652007</v>
      </c>
      <c r="F10" s="83" t="s">
        <v>85</v>
      </c>
      <c r="G10" s="65">
        <f t="shared" si="0"/>
        <v>52.944</v>
      </c>
      <c r="H10" s="97">
        <v>52.944</v>
      </c>
      <c r="I10" s="83"/>
      <c r="J10" s="114"/>
      <c r="K10" s="114"/>
      <c r="L10" s="85"/>
    </row>
    <row r="11" ht="24" customHeight="1" spans="2:11">
      <c r="B11" s="113" t="s">
        <v>86</v>
      </c>
      <c r="C11" s="113" t="s">
        <v>78</v>
      </c>
      <c r="D11" s="113" t="s">
        <v>79</v>
      </c>
      <c r="E11" s="64">
        <v>652007</v>
      </c>
      <c r="F11" s="78" t="s">
        <v>87</v>
      </c>
      <c r="G11" s="65">
        <f t="shared" si="0"/>
        <v>51.36</v>
      </c>
      <c r="H11" s="78"/>
      <c r="I11" s="99">
        <v>51.36</v>
      </c>
      <c r="J11" s="78"/>
      <c r="K11" s="78"/>
    </row>
    <row r="12" spans="2:11">
      <c r="B12" s="113" t="s">
        <v>88</v>
      </c>
      <c r="C12" s="113" t="s">
        <v>79</v>
      </c>
      <c r="D12" s="113" t="s">
        <v>89</v>
      </c>
      <c r="E12" s="64">
        <v>652007</v>
      </c>
      <c r="F12" s="78" t="s">
        <v>90</v>
      </c>
      <c r="G12" s="65">
        <f t="shared" si="0"/>
        <v>1643.4732</v>
      </c>
      <c r="H12" s="99">
        <v>1643.4732</v>
      </c>
      <c r="I12" s="78"/>
      <c r="J12" s="78"/>
      <c r="K12" s="78"/>
    </row>
    <row r="13" spans="2:11">
      <c r="B13" s="113" t="s">
        <v>88</v>
      </c>
      <c r="C13" s="113" t="s">
        <v>79</v>
      </c>
      <c r="D13" s="113" t="s">
        <v>78</v>
      </c>
      <c r="E13" s="64">
        <v>652007</v>
      </c>
      <c r="F13" s="78" t="s">
        <v>91</v>
      </c>
      <c r="G13" s="65">
        <f t="shared" si="0"/>
        <v>90</v>
      </c>
      <c r="H13" s="78"/>
      <c r="I13" s="99">
        <v>90</v>
      </c>
      <c r="J13" s="78"/>
      <c r="K13" s="78"/>
    </row>
    <row r="14" spans="2:11">
      <c r="B14" s="113" t="s">
        <v>92</v>
      </c>
      <c r="C14" s="113" t="s">
        <v>79</v>
      </c>
      <c r="D14" s="113" t="s">
        <v>84</v>
      </c>
      <c r="E14" s="64">
        <v>652007</v>
      </c>
      <c r="F14" s="78" t="s">
        <v>93</v>
      </c>
      <c r="G14" s="65">
        <v>151.79</v>
      </c>
      <c r="H14" s="99">
        <v>151.79</v>
      </c>
      <c r="I14" s="78"/>
      <c r="J14" s="78"/>
      <c r="K14" s="78"/>
    </row>
  </sheetData>
  <mergeCells count="13">
    <mergeCell ref="B1:D1"/>
    <mergeCell ref="B2:K2"/>
    <mergeCell ref="B3:F3"/>
    <mergeCell ref="B4:F4"/>
    <mergeCell ref="B5:D5"/>
    <mergeCell ref="A8:A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51" customWidth="1"/>
    <col min="2" max="2" width="33.3416666666667" style="51" customWidth="1"/>
    <col min="3" max="3" width="16.4083333333333" style="51" customWidth="1"/>
    <col min="4" max="4" width="33.3416666666667" style="51" customWidth="1"/>
    <col min="5" max="5" width="16.4083333333333" style="51" customWidth="1"/>
    <col min="6" max="6" width="18.625" style="51" customWidth="1"/>
    <col min="7" max="7" width="16.4083333333333" style="51" customWidth="1"/>
    <col min="8" max="8" width="19.1333333333333" style="51" customWidth="1"/>
    <col min="9" max="9" width="23.3416666666667" style="51" customWidth="1"/>
    <col min="10" max="10" width="1.53333333333333" style="51" customWidth="1"/>
    <col min="11" max="13" width="9.76666666666667" style="51" customWidth="1"/>
    <col min="14" max="16384" width="10" style="51"/>
  </cols>
  <sheetData>
    <row r="1" ht="16.25" customHeight="1" spans="1:10">
      <c r="A1" s="102"/>
      <c r="B1" s="53"/>
      <c r="C1" s="103"/>
      <c r="D1" s="103"/>
      <c r="I1" s="108" t="s">
        <v>100</v>
      </c>
      <c r="J1" s="93" t="s">
        <v>4</v>
      </c>
    </row>
    <row r="2" ht="22.8" customHeight="1" spans="1:10">
      <c r="A2" s="104"/>
      <c r="B2" s="105" t="s">
        <v>101</v>
      </c>
      <c r="C2" s="105"/>
      <c r="D2" s="105"/>
      <c r="E2" s="105"/>
      <c r="F2" s="105"/>
      <c r="G2" s="105"/>
      <c r="H2" s="105"/>
      <c r="I2" s="105"/>
      <c r="J2" s="93"/>
    </row>
    <row r="3" ht="19.55" customHeight="1" spans="1:10">
      <c r="A3" s="104"/>
      <c r="B3" s="58" t="s">
        <v>6</v>
      </c>
      <c r="C3" s="58"/>
      <c r="D3" s="54"/>
      <c r="I3" s="109" t="s">
        <v>7</v>
      </c>
      <c r="J3" s="93"/>
    </row>
    <row r="4" ht="24.4" customHeight="1" spans="1:10">
      <c r="A4" s="104"/>
      <c r="B4" s="60" t="s">
        <v>8</v>
      </c>
      <c r="C4" s="60"/>
      <c r="D4" s="60" t="s">
        <v>9</v>
      </c>
      <c r="E4" s="60"/>
      <c r="F4" s="60"/>
      <c r="G4" s="60"/>
      <c r="H4" s="60"/>
      <c r="I4" s="60"/>
      <c r="J4" s="93"/>
    </row>
    <row r="5" ht="24.4" customHeight="1" spans="1:10">
      <c r="A5" s="104"/>
      <c r="B5" s="60" t="s">
        <v>10</v>
      </c>
      <c r="C5" s="60" t="s">
        <v>11</v>
      </c>
      <c r="D5" s="60" t="s">
        <v>10</v>
      </c>
      <c r="E5" s="60" t="s">
        <v>60</v>
      </c>
      <c r="F5" s="60" t="s">
        <v>102</v>
      </c>
      <c r="G5" s="60" t="s">
        <v>103</v>
      </c>
      <c r="H5" s="60" t="s">
        <v>104</v>
      </c>
      <c r="I5" s="60" t="s">
        <v>105</v>
      </c>
      <c r="J5" s="93"/>
    </row>
    <row r="6" ht="22.8" customHeight="1" spans="1:10">
      <c r="A6" s="59"/>
      <c r="B6" s="64" t="s">
        <v>106</v>
      </c>
      <c r="C6" s="65">
        <f>SUM(C7:C9)</f>
        <v>2655.27</v>
      </c>
      <c r="D6" s="64" t="s">
        <v>107</v>
      </c>
      <c r="E6" s="65">
        <f>SUM(F6:I6)</f>
        <v>2655.27</v>
      </c>
      <c r="F6" s="65">
        <f>SUM(F7:F33)</f>
        <v>2655.27</v>
      </c>
      <c r="G6" s="65">
        <f>SUM(G7:G33)</f>
        <v>0</v>
      </c>
      <c r="H6" s="65">
        <f>SUM(H7:H33)</f>
        <v>0</v>
      </c>
      <c r="I6" s="65">
        <f>SUM(I7:I33)</f>
        <v>0</v>
      </c>
      <c r="J6" s="72"/>
    </row>
    <row r="7" ht="22.8" customHeight="1" spans="1:10">
      <c r="A7" s="59"/>
      <c r="B7" s="64" t="s">
        <v>108</v>
      </c>
      <c r="C7" s="65">
        <v>2655.27</v>
      </c>
      <c r="D7" s="64" t="s">
        <v>109</v>
      </c>
      <c r="E7" s="65">
        <f t="shared" ref="E7:E33" si="0">SUM(F7:I7)</f>
        <v>0</v>
      </c>
      <c r="F7" s="106"/>
      <c r="G7" s="106"/>
      <c r="H7" s="106"/>
      <c r="I7" s="106"/>
      <c r="J7" s="72"/>
    </row>
    <row r="8" ht="22.8" customHeight="1" spans="1:10">
      <c r="A8" s="59"/>
      <c r="B8" s="64" t="s">
        <v>110</v>
      </c>
      <c r="C8" s="65"/>
      <c r="D8" s="64" t="s">
        <v>111</v>
      </c>
      <c r="E8" s="65">
        <f t="shared" si="0"/>
        <v>0</v>
      </c>
      <c r="F8" s="106"/>
      <c r="G8" s="106"/>
      <c r="H8" s="106"/>
      <c r="I8" s="106"/>
      <c r="J8" s="72"/>
    </row>
    <row r="9" ht="22.8" customHeight="1" spans="1:10">
      <c r="A9" s="59"/>
      <c r="B9" s="64" t="s">
        <v>112</v>
      </c>
      <c r="C9" s="65"/>
      <c r="D9" s="64" t="s">
        <v>113</v>
      </c>
      <c r="E9" s="65">
        <f t="shared" si="0"/>
        <v>0</v>
      </c>
      <c r="F9" s="106"/>
      <c r="G9" s="106"/>
      <c r="H9" s="106"/>
      <c r="I9" s="106"/>
      <c r="J9" s="72"/>
    </row>
    <row r="10" ht="22.8" customHeight="1" spans="1:10">
      <c r="A10" s="59"/>
      <c r="B10" s="64" t="s">
        <v>114</v>
      </c>
      <c r="C10" s="65">
        <f>SUM(C11:C14)</f>
        <v>0</v>
      </c>
      <c r="D10" s="64" t="s">
        <v>115</v>
      </c>
      <c r="E10" s="65">
        <f t="shared" si="0"/>
        <v>0</v>
      </c>
      <c r="F10" s="106"/>
      <c r="G10" s="106"/>
      <c r="H10" s="106"/>
      <c r="I10" s="106"/>
      <c r="J10" s="72"/>
    </row>
    <row r="11" ht="22.8" customHeight="1" spans="1:10">
      <c r="A11" s="59"/>
      <c r="B11" s="64" t="s">
        <v>108</v>
      </c>
      <c r="C11" s="65"/>
      <c r="D11" s="64" t="s">
        <v>116</v>
      </c>
      <c r="E11" s="65">
        <f t="shared" si="0"/>
        <v>0</v>
      </c>
      <c r="F11" s="106"/>
      <c r="G11" s="106"/>
      <c r="H11" s="106"/>
      <c r="I11" s="106"/>
      <c r="J11" s="72"/>
    </row>
    <row r="12" ht="22.8" customHeight="1" spans="1:10">
      <c r="A12" s="59"/>
      <c r="B12" s="64" t="s">
        <v>110</v>
      </c>
      <c r="C12" s="65"/>
      <c r="D12" s="64" t="s">
        <v>117</v>
      </c>
      <c r="E12" s="65">
        <f t="shared" si="0"/>
        <v>0</v>
      </c>
      <c r="F12" s="106"/>
      <c r="G12" s="106"/>
      <c r="H12" s="106"/>
      <c r="I12" s="106"/>
      <c r="J12" s="72"/>
    </row>
    <row r="13" ht="22.8" customHeight="1" spans="1:10">
      <c r="A13" s="59"/>
      <c r="B13" s="64" t="s">
        <v>112</v>
      </c>
      <c r="C13" s="65"/>
      <c r="D13" s="64" t="s">
        <v>118</v>
      </c>
      <c r="E13" s="65">
        <f t="shared" si="0"/>
        <v>0</v>
      </c>
      <c r="F13" s="106"/>
      <c r="G13" s="106"/>
      <c r="H13" s="106"/>
      <c r="I13" s="106"/>
      <c r="J13" s="72"/>
    </row>
    <row r="14" ht="22.8" customHeight="1" spans="1:10">
      <c r="A14" s="59"/>
      <c r="B14" s="64" t="s">
        <v>119</v>
      </c>
      <c r="C14" s="65"/>
      <c r="D14" s="64" t="s">
        <v>120</v>
      </c>
      <c r="E14" s="65">
        <f t="shared" si="0"/>
        <v>718.65</v>
      </c>
      <c r="F14" s="106">
        <v>718.65</v>
      </c>
      <c r="G14" s="106"/>
      <c r="H14" s="106"/>
      <c r="I14" s="106"/>
      <c r="J14" s="72"/>
    </row>
    <row r="15" ht="22.8" customHeight="1" spans="1:10">
      <c r="A15" s="59"/>
      <c r="B15" s="64" t="s">
        <v>121</v>
      </c>
      <c r="C15" s="65"/>
      <c r="D15" s="64" t="s">
        <v>122</v>
      </c>
      <c r="E15" s="65">
        <f t="shared" si="0"/>
        <v>0</v>
      </c>
      <c r="F15" s="106"/>
      <c r="G15" s="106"/>
      <c r="H15" s="106"/>
      <c r="I15" s="106"/>
      <c r="J15" s="72"/>
    </row>
    <row r="16" ht="22.8" customHeight="1" spans="1:10">
      <c r="A16" s="59"/>
      <c r="B16" s="64" t="s">
        <v>121</v>
      </c>
      <c r="C16" s="65"/>
      <c r="D16" s="64" t="s">
        <v>123</v>
      </c>
      <c r="E16" s="65">
        <f t="shared" si="0"/>
        <v>0</v>
      </c>
      <c r="F16" s="106"/>
      <c r="G16" s="106"/>
      <c r="H16" s="106"/>
      <c r="I16" s="106"/>
      <c r="J16" s="72"/>
    </row>
    <row r="17" ht="22.8" customHeight="1" spans="1:10">
      <c r="A17" s="59"/>
      <c r="B17" s="64" t="s">
        <v>121</v>
      </c>
      <c r="C17" s="65"/>
      <c r="D17" s="64" t="s">
        <v>124</v>
      </c>
      <c r="E17" s="65">
        <f t="shared" si="0"/>
        <v>51.36</v>
      </c>
      <c r="F17" s="106">
        <v>51.36</v>
      </c>
      <c r="G17" s="106"/>
      <c r="H17" s="106"/>
      <c r="I17" s="106"/>
      <c r="J17" s="72"/>
    </row>
    <row r="18" ht="22.8" customHeight="1" spans="1:10">
      <c r="A18" s="59"/>
      <c r="B18" s="64" t="s">
        <v>121</v>
      </c>
      <c r="C18" s="65"/>
      <c r="D18" s="64" t="s">
        <v>125</v>
      </c>
      <c r="E18" s="65">
        <f t="shared" si="0"/>
        <v>0</v>
      </c>
      <c r="F18" s="106"/>
      <c r="G18" s="106"/>
      <c r="H18" s="106"/>
      <c r="I18" s="106"/>
      <c r="J18" s="72"/>
    </row>
    <row r="19" ht="22.8" customHeight="1" spans="1:10">
      <c r="A19" s="59"/>
      <c r="B19" s="64" t="s">
        <v>121</v>
      </c>
      <c r="C19" s="65"/>
      <c r="D19" s="64" t="s">
        <v>126</v>
      </c>
      <c r="E19" s="65">
        <f t="shared" si="0"/>
        <v>1733.47</v>
      </c>
      <c r="F19" s="106">
        <v>1733.47</v>
      </c>
      <c r="G19" s="106"/>
      <c r="H19" s="106"/>
      <c r="I19" s="106"/>
      <c r="J19" s="72"/>
    </row>
    <row r="20" ht="22.8" customHeight="1" spans="1:10">
      <c r="A20" s="59"/>
      <c r="B20" s="64" t="s">
        <v>121</v>
      </c>
      <c r="C20" s="65"/>
      <c r="D20" s="64" t="s">
        <v>127</v>
      </c>
      <c r="E20" s="65">
        <f t="shared" si="0"/>
        <v>0</v>
      </c>
      <c r="F20" s="106"/>
      <c r="G20" s="106"/>
      <c r="H20" s="106"/>
      <c r="I20" s="106"/>
      <c r="J20" s="72"/>
    </row>
    <row r="21" ht="22.8" customHeight="1" spans="1:10">
      <c r="A21" s="59"/>
      <c r="B21" s="64" t="s">
        <v>121</v>
      </c>
      <c r="C21" s="65"/>
      <c r="D21" s="64" t="s">
        <v>128</v>
      </c>
      <c r="E21" s="65">
        <f t="shared" si="0"/>
        <v>0</v>
      </c>
      <c r="F21" s="106"/>
      <c r="G21" s="106"/>
      <c r="H21" s="106"/>
      <c r="I21" s="106"/>
      <c r="J21" s="72"/>
    </row>
    <row r="22" ht="22.8" customHeight="1" spans="1:10">
      <c r="A22" s="59"/>
      <c r="B22" s="64" t="s">
        <v>121</v>
      </c>
      <c r="C22" s="65"/>
      <c r="D22" s="64" t="s">
        <v>129</v>
      </c>
      <c r="E22" s="65">
        <f t="shared" si="0"/>
        <v>0</v>
      </c>
      <c r="F22" s="106"/>
      <c r="G22" s="106"/>
      <c r="H22" s="106"/>
      <c r="I22" s="106"/>
      <c r="J22" s="72"/>
    </row>
    <row r="23" ht="22.8" customHeight="1" spans="1:10">
      <c r="A23" s="59"/>
      <c r="B23" s="64" t="s">
        <v>121</v>
      </c>
      <c r="C23" s="65"/>
      <c r="D23" s="64" t="s">
        <v>130</v>
      </c>
      <c r="E23" s="65">
        <f t="shared" si="0"/>
        <v>0</v>
      </c>
      <c r="F23" s="106"/>
      <c r="G23" s="106"/>
      <c r="H23" s="106"/>
      <c r="I23" s="106"/>
      <c r="J23" s="72"/>
    </row>
    <row r="24" ht="22.8" customHeight="1" spans="1:10">
      <c r="A24" s="59"/>
      <c r="B24" s="64" t="s">
        <v>121</v>
      </c>
      <c r="C24" s="65"/>
      <c r="D24" s="64" t="s">
        <v>131</v>
      </c>
      <c r="E24" s="65">
        <f t="shared" si="0"/>
        <v>0</v>
      </c>
      <c r="F24" s="106"/>
      <c r="G24" s="106"/>
      <c r="H24" s="106"/>
      <c r="I24" s="106"/>
      <c r="J24" s="72"/>
    </row>
    <row r="25" ht="22.8" customHeight="1" spans="1:10">
      <c r="A25" s="59"/>
      <c r="B25" s="64" t="s">
        <v>121</v>
      </c>
      <c r="C25" s="65"/>
      <c r="D25" s="64" t="s">
        <v>132</v>
      </c>
      <c r="E25" s="65">
        <f t="shared" si="0"/>
        <v>0</v>
      </c>
      <c r="F25" s="106"/>
      <c r="G25" s="106"/>
      <c r="H25" s="106"/>
      <c r="I25" s="106"/>
      <c r="J25" s="72"/>
    </row>
    <row r="26" ht="22.8" customHeight="1" spans="1:10">
      <c r="A26" s="59"/>
      <c r="B26" s="64" t="s">
        <v>121</v>
      </c>
      <c r="C26" s="65"/>
      <c r="D26" s="64" t="s">
        <v>133</v>
      </c>
      <c r="E26" s="65">
        <f t="shared" si="0"/>
        <v>151.79</v>
      </c>
      <c r="F26" s="106">
        <v>151.79</v>
      </c>
      <c r="G26" s="106"/>
      <c r="H26" s="106"/>
      <c r="I26" s="106"/>
      <c r="J26" s="72"/>
    </row>
    <row r="27" ht="22.8" customHeight="1" spans="1:10">
      <c r="A27" s="59"/>
      <c r="B27" s="64" t="s">
        <v>121</v>
      </c>
      <c r="C27" s="65"/>
      <c r="D27" s="64" t="s">
        <v>134</v>
      </c>
      <c r="E27" s="65">
        <f t="shared" si="0"/>
        <v>0</v>
      </c>
      <c r="F27" s="106"/>
      <c r="G27" s="106"/>
      <c r="H27" s="106"/>
      <c r="I27" s="106"/>
      <c r="J27" s="72"/>
    </row>
    <row r="28" ht="22.8" customHeight="1" spans="1:10">
      <c r="A28" s="59"/>
      <c r="B28" s="64" t="s">
        <v>121</v>
      </c>
      <c r="C28" s="65"/>
      <c r="D28" s="64" t="s">
        <v>135</v>
      </c>
      <c r="E28" s="65">
        <f t="shared" si="0"/>
        <v>0</v>
      </c>
      <c r="F28" s="106"/>
      <c r="G28" s="106"/>
      <c r="H28" s="106"/>
      <c r="I28" s="106"/>
      <c r="J28" s="72"/>
    </row>
    <row r="29" ht="22.8" customHeight="1" spans="1:10">
      <c r="A29" s="59"/>
      <c r="B29" s="64" t="s">
        <v>121</v>
      </c>
      <c r="C29" s="65"/>
      <c r="D29" s="64" t="s">
        <v>136</v>
      </c>
      <c r="E29" s="65">
        <f t="shared" si="0"/>
        <v>0</v>
      </c>
      <c r="F29" s="106"/>
      <c r="G29" s="106"/>
      <c r="H29" s="106"/>
      <c r="I29" s="106"/>
      <c r="J29" s="72"/>
    </row>
    <row r="30" ht="22.8" customHeight="1" spans="1:10">
      <c r="A30" s="59"/>
      <c r="B30" s="64" t="s">
        <v>121</v>
      </c>
      <c r="C30" s="65"/>
      <c r="D30" s="64" t="s">
        <v>137</v>
      </c>
      <c r="E30" s="65">
        <f t="shared" si="0"/>
        <v>0</v>
      </c>
      <c r="F30" s="106"/>
      <c r="G30" s="106"/>
      <c r="H30" s="106"/>
      <c r="I30" s="106"/>
      <c r="J30" s="72"/>
    </row>
    <row r="31" ht="22.8" customHeight="1" spans="1:10">
      <c r="A31" s="59"/>
      <c r="B31" s="64" t="s">
        <v>121</v>
      </c>
      <c r="C31" s="65"/>
      <c r="D31" s="64" t="s">
        <v>138</v>
      </c>
      <c r="E31" s="65">
        <f t="shared" si="0"/>
        <v>0</v>
      </c>
      <c r="F31" s="106"/>
      <c r="G31" s="106"/>
      <c r="H31" s="106"/>
      <c r="I31" s="106"/>
      <c r="J31" s="72"/>
    </row>
    <row r="32" ht="22.8" customHeight="1" spans="1:10">
      <c r="A32" s="59"/>
      <c r="B32" s="64" t="s">
        <v>121</v>
      </c>
      <c r="C32" s="65"/>
      <c r="D32" s="64" t="s">
        <v>139</v>
      </c>
      <c r="E32" s="65">
        <f t="shared" si="0"/>
        <v>0</v>
      </c>
      <c r="F32" s="106"/>
      <c r="G32" s="106"/>
      <c r="H32" s="106"/>
      <c r="I32" s="106"/>
      <c r="J32" s="72"/>
    </row>
    <row r="33" ht="22.8" customHeight="1" spans="1:10">
      <c r="A33" s="59"/>
      <c r="B33" s="64" t="s">
        <v>121</v>
      </c>
      <c r="C33" s="65"/>
      <c r="D33" s="64" t="s">
        <v>140</v>
      </c>
      <c r="E33" s="65">
        <f t="shared" si="0"/>
        <v>0</v>
      </c>
      <c r="F33" s="106"/>
      <c r="G33" s="106"/>
      <c r="H33" s="106"/>
      <c r="I33" s="106"/>
      <c r="J33" s="72"/>
    </row>
    <row r="34" ht="9.75" customHeight="1" spans="1:10">
      <c r="A34" s="107"/>
      <c r="B34" s="107"/>
      <c r="C34" s="107"/>
      <c r="D34" s="54"/>
      <c r="E34" s="107"/>
      <c r="F34" s="107"/>
      <c r="G34" s="107"/>
      <c r="H34" s="107"/>
      <c r="I34" s="107"/>
      <c r="J34" s="110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51" customWidth="1"/>
    <col min="2" max="3" width="6.15" style="51" customWidth="1"/>
    <col min="4" max="4" width="13.3333333333333" style="51" customWidth="1"/>
    <col min="5" max="5" width="41.0333333333333" style="51" customWidth="1"/>
    <col min="6" max="6" width="17.5" style="51" customWidth="1"/>
    <col min="7" max="9" width="15.7416666666667" style="51" customWidth="1"/>
    <col min="10" max="10" width="11.4" style="51" customWidth="1"/>
    <col min="11" max="16" width="10.2583333333333" style="51" customWidth="1"/>
    <col min="17" max="18" width="11.4" style="51" customWidth="1"/>
    <col min="19" max="19" width="10.2583333333333" style="51" customWidth="1"/>
    <col min="20" max="20" width="11.4" style="51" customWidth="1"/>
    <col min="21" max="26" width="10.2583333333333" style="51" customWidth="1"/>
    <col min="27" max="28" width="12.4833333333333" style="51" customWidth="1"/>
    <col min="29" max="29" width="10.2583333333333" style="51" customWidth="1"/>
    <col min="30" max="30" width="12.4833333333333" style="51" customWidth="1"/>
    <col min="31" max="39" width="10.2583333333333" style="51" customWidth="1"/>
    <col min="40" max="40" width="12.4833333333333" style="51" customWidth="1"/>
    <col min="41" max="41" width="10.2583333333333" style="51" customWidth="1"/>
    <col min="42" max="42" width="12.4833333333333" style="51" customWidth="1"/>
    <col min="43" max="43" width="1.53333333333333" style="51" customWidth="1"/>
    <col min="44" max="46" width="9.76666666666667" style="51" customWidth="1"/>
    <col min="47" max="16384" width="10" style="51"/>
  </cols>
  <sheetData>
    <row r="1" ht="16.35" customHeight="1" spans="1:43">
      <c r="A1" s="53"/>
      <c r="B1" s="53"/>
      <c r="C1" s="53"/>
      <c r="E1" s="87"/>
      <c r="F1" s="52"/>
      <c r="G1" s="52"/>
      <c r="H1" s="52"/>
      <c r="I1" s="87"/>
      <c r="J1" s="87"/>
      <c r="K1" s="52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8" t="s">
        <v>141</v>
      </c>
      <c r="AQ1" s="93"/>
    </row>
    <row r="2" ht="22.8" customHeight="1" spans="1:43">
      <c r="A2" s="52"/>
      <c r="B2" s="56" t="s">
        <v>142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93"/>
    </row>
    <row r="3" ht="19.55" customHeight="1" spans="1:43">
      <c r="A3" s="57"/>
      <c r="B3" s="58" t="s">
        <v>6</v>
      </c>
      <c r="C3" s="58"/>
      <c r="D3" s="58"/>
      <c r="E3" s="58"/>
      <c r="G3" s="57"/>
      <c r="H3" s="89"/>
      <c r="I3" s="100"/>
      <c r="J3" s="100"/>
      <c r="K3" s="101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89" t="s">
        <v>7</v>
      </c>
      <c r="AP3" s="89"/>
      <c r="AQ3" s="93"/>
    </row>
    <row r="4" ht="24.4" customHeight="1" spans="1:43">
      <c r="A4" s="59"/>
      <c r="B4" s="60" t="s">
        <v>10</v>
      </c>
      <c r="C4" s="60"/>
      <c r="D4" s="60"/>
      <c r="E4" s="60"/>
      <c r="F4" s="60" t="s">
        <v>143</v>
      </c>
      <c r="G4" s="60" t="s">
        <v>144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145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146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93"/>
    </row>
    <row r="5" ht="24.4" customHeight="1" spans="1:43">
      <c r="A5" s="59"/>
      <c r="B5" s="60" t="s">
        <v>71</v>
      </c>
      <c r="C5" s="60"/>
      <c r="D5" s="60" t="s">
        <v>72</v>
      </c>
      <c r="E5" s="60" t="s">
        <v>73</v>
      </c>
      <c r="F5" s="60"/>
      <c r="G5" s="60" t="s">
        <v>60</v>
      </c>
      <c r="H5" s="60" t="s">
        <v>147</v>
      </c>
      <c r="I5" s="60"/>
      <c r="J5" s="60"/>
      <c r="K5" s="60" t="s">
        <v>148</v>
      </c>
      <c r="L5" s="60"/>
      <c r="M5" s="60"/>
      <c r="N5" s="60" t="s">
        <v>149</v>
      </c>
      <c r="O5" s="60"/>
      <c r="P5" s="60"/>
      <c r="Q5" s="60" t="s">
        <v>60</v>
      </c>
      <c r="R5" s="60" t="s">
        <v>147</v>
      </c>
      <c r="S5" s="60"/>
      <c r="T5" s="60"/>
      <c r="U5" s="60" t="s">
        <v>148</v>
      </c>
      <c r="V5" s="60"/>
      <c r="W5" s="60"/>
      <c r="X5" s="60" t="s">
        <v>149</v>
      </c>
      <c r="Y5" s="60"/>
      <c r="Z5" s="60"/>
      <c r="AA5" s="60" t="s">
        <v>60</v>
      </c>
      <c r="AB5" s="60" t="s">
        <v>147</v>
      </c>
      <c r="AC5" s="60"/>
      <c r="AD5" s="60"/>
      <c r="AE5" s="60" t="s">
        <v>148</v>
      </c>
      <c r="AF5" s="60"/>
      <c r="AG5" s="60"/>
      <c r="AH5" s="60" t="s">
        <v>149</v>
      </c>
      <c r="AI5" s="60"/>
      <c r="AJ5" s="60"/>
      <c r="AK5" s="60" t="s">
        <v>150</v>
      </c>
      <c r="AL5" s="60"/>
      <c r="AM5" s="60"/>
      <c r="AN5" s="60" t="s">
        <v>105</v>
      </c>
      <c r="AO5" s="60"/>
      <c r="AP5" s="60"/>
      <c r="AQ5" s="93"/>
    </row>
    <row r="6" ht="24.4" customHeight="1" spans="1:43">
      <c r="A6" s="54"/>
      <c r="B6" s="60" t="s">
        <v>74</v>
      </c>
      <c r="C6" s="60" t="s">
        <v>75</v>
      </c>
      <c r="D6" s="60"/>
      <c r="E6" s="60"/>
      <c r="F6" s="60"/>
      <c r="G6" s="60"/>
      <c r="H6" s="60" t="s">
        <v>151</v>
      </c>
      <c r="I6" s="60" t="s">
        <v>96</v>
      </c>
      <c r="J6" s="60" t="s">
        <v>97</v>
      </c>
      <c r="K6" s="60" t="s">
        <v>151</v>
      </c>
      <c r="L6" s="60" t="s">
        <v>96</v>
      </c>
      <c r="M6" s="60" t="s">
        <v>97</v>
      </c>
      <c r="N6" s="60" t="s">
        <v>151</v>
      </c>
      <c r="O6" s="60" t="s">
        <v>96</v>
      </c>
      <c r="P6" s="60" t="s">
        <v>97</v>
      </c>
      <c r="Q6" s="60"/>
      <c r="R6" s="60" t="s">
        <v>151</v>
      </c>
      <c r="S6" s="60" t="s">
        <v>96</v>
      </c>
      <c r="T6" s="60" t="s">
        <v>97</v>
      </c>
      <c r="U6" s="60" t="s">
        <v>151</v>
      </c>
      <c r="V6" s="60" t="s">
        <v>96</v>
      </c>
      <c r="W6" s="60" t="s">
        <v>97</v>
      </c>
      <c r="X6" s="60" t="s">
        <v>151</v>
      </c>
      <c r="Y6" s="60" t="s">
        <v>96</v>
      </c>
      <c r="Z6" s="60" t="s">
        <v>97</v>
      </c>
      <c r="AA6" s="60"/>
      <c r="AB6" s="60" t="s">
        <v>151</v>
      </c>
      <c r="AC6" s="60" t="s">
        <v>96</v>
      </c>
      <c r="AD6" s="60" t="s">
        <v>97</v>
      </c>
      <c r="AE6" s="60" t="s">
        <v>151</v>
      </c>
      <c r="AF6" s="60" t="s">
        <v>96</v>
      </c>
      <c r="AG6" s="60" t="s">
        <v>97</v>
      </c>
      <c r="AH6" s="60" t="s">
        <v>151</v>
      </c>
      <c r="AI6" s="60" t="s">
        <v>96</v>
      </c>
      <c r="AJ6" s="60" t="s">
        <v>97</v>
      </c>
      <c r="AK6" s="60" t="s">
        <v>151</v>
      </c>
      <c r="AL6" s="60" t="s">
        <v>96</v>
      </c>
      <c r="AM6" s="60" t="s">
        <v>97</v>
      </c>
      <c r="AN6" s="60" t="s">
        <v>151</v>
      </c>
      <c r="AO6" s="60" t="s">
        <v>96</v>
      </c>
      <c r="AP6" s="60" t="s">
        <v>97</v>
      </c>
      <c r="AQ6" s="93"/>
    </row>
    <row r="7" ht="22.8" customHeight="1" spans="1:43">
      <c r="A7" s="59"/>
      <c r="B7" s="60"/>
      <c r="C7" s="60"/>
      <c r="D7" s="60"/>
      <c r="E7" s="60" t="s">
        <v>77</v>
      </c>
      <c r="F7" s="63">
        <f>G7</f>
        <v>2655.2732</v>
      </c>
      <c r="G7" s="63">
        <f>H7+K7+N7</f>
        <v>2655.2732</v>
      </c>
      <c r="H7" s="63">
        <f>SUM(H8:H16)</f>
        <v>2655.2732</v>
      </c>
      <c r="I7" s="63">
        <f>SUM(I8:I16)</f>
        <v>2513.9132</v>
      </c>
      <c r="J7" s="63">
        <f>SUM(J8:J16)</f>
        <v>141.36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93"/>
    </row>
    <row r="8" ht="22.8" customHeight="1" spans="1:43">
      <c r="A8" s="59"/>
      <c r="B8" s="77">
        <v>509</v>
      </c>
      <c r="C8" s="77" t="s">
        <v>78</v>
      </c>
      <c r="D8" s="92" t="s">
        <v>152</v>
      </c>
      <c r="E8" s="92" t="s">
        <v>153</v>
      </c>
      <c r="F8" s="63">
        <f t="shared" ref="F8:F16" si="0">G8</f>
        <v>511.17</v>
      </c>
      <c r="G8" s="63">
        <f t="shared" ref="G8:G16" si="1">H8+K8+N8</f>
        <v>511.17</v>
      </c>
      <c r="H8" s="63">
        <f t="shared" ref="H8:H16" si="2">SUM(I8:J8)</f>
        <v>511.17</v>
      </c>
      <c r="I8" s="65">
        <v>511.17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93"/>
    </row>
    <row r="9" ht="20" customHeight="1" spans="1:43">
      <c r="A9" s="79"/>
      <c r="B9" s="77" t="s">
        <v>154</v>
      </c>
      <c r="C9" s="77" t="s">
        <v>84</v>
      </c>
      <c r="D9" s="92" t="s">
        <v>152</v>
      </c>
      <c r="E9" s="83" t="s">
        <v>155</v>
      </c>
      <c r="F9" s="63">
        <f t="shared" si="0"/>
        <v>154.54</v>
      </c>
      <c r="G9" s="63">
        <f t="shared" si="1"/>
        <v>154.54</v>
      </c>
      <c r="H9" s="63">
        <f t="shared" si="2"/>
        <v>154.54</v>
      </c>
      <c r="I9" s="83">
        <v>154.54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95"/>
    </row>
    <row r="10" ht="20" customHeight="1" spans="2:42">
      <c r="B10" s="91" t="s">
        <v>156</v>
      </c>
      <c r="C10" s="91" t="s">
        <v>84</v>
      </c>
      <c r="D10" s="92" t="s">
        <v>152</v>
      </c>
      <c r="E10" s="78" t="s">
        <v>157</v>
      </c>
      <c r="F10" s="63">
        <f t="shared" si="0"/>
        <v>52.94</v>
      </c>
      <c r="G10" s="63">
        <f t="shared" si="1"/>
        <v>52.94</v>
      </c>
      <c r="H10" s="63">
        <f t="shared" si="2"/>
        <v>52.94</v>
      </c>
      <c r="I10" s="78">
        <v>52.94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ht="20" customHeight="1" spans="2:42">
      <c r="B11" s="91" t="s">
        <v>156</v>
      </c>
      <c r="C11" s="91" t="s">
        <v>158</v>
      </c>
      <c r="D11" s="92" t="s">
        <v>152</v>
      </c>
      <c r="E11" s="78" t="s">
        <v>159</v>
      </c>
      <c r="F11" s="63">
        <f t="shared" si="0"/>
        <v>51.36</v>
      </c>
      <c r="G11" s="63">
        <f t="shared" si="1"/>
        <v>51.36</v>
      </c>
      <c r="H11" s="63">
        <f t="shared" si="2"/>
        <v>51.36</v>
      </c>
      <c r="I11" s="78"/>
      <c r="J11" s="78">
        <v>51.36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2" ht="20" customHeight="1" spans="2:42">
      <c r="B12" s="91" t="s">
        <v>154</v>
      </c>
      <c r="C12" s="91" t="s">
        <v>84</v>
      </c>
      <c r="D12" s="92" t="s">
        <v>152</v>
      </c>
      <c r="E12" s="83" t="s">
        <v>155</v>
      </c>
      <c r="F12" s="63">
        <f t="shared" si="0"/>
        <v>1457.9756</v>
      </c>
      <c r="G12" s="63">
        <f t="shared" si="1"/>
        <v>1457.9756</v>
      </c>
      <c r="H12" s="63">
        <f t="shared" si="2"/>
        <v>1457.9756</v>
      </c>
      <c r="I12" s="78">
        <v>1457.9756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ht="20" customHeight="1" spans="2:42">
      <c r="B13" s="91" t="s">
        <v>154</v>
      </c>
      <c r="C13" s="91" t="s">
        <v>79</v>
      </c>
      <c r="D13" s="92" t="s">
        <v>152</v>
      </c>
      <c r="E13" s="78" t="s">
        <v>160</v>
      </c>
      <c r="F13" s="63">
        <f t="shared" si="0"/>
        <v>168.8576</v>
      </c>
      <c r="G13" s="63">
        <f t="shared" si="1"/>
        <v>168.8576</v>
      </c>
      <c r="H13" s="63">
        <f t="shared" si="2"/>
        <v>168.8576</v>
      </c>
      <c r="I13" s="78">
        <v>168.8576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</row>
    <row r="14" ht="20" customHeight="1" spans="2:42">
      <c r="B14" s="91" t="s">
        <v>156</v>
      </c>
      <c r="C14" s="91" t="s">
        <v>84</v>
      </c>
      <c r="D14" s="92" t="s">
        <v>152</v>
      </c>
      <c r="E14" s="78" t="s">
        <v>157</v>
      </c>
      <c r="F14" s="63">
        <f t="shared" si="0"/>
        <v>16.64</v>
      </c>
      <c r="G14" s="63">
        <f t="shared" si="1"/>
        <v>16.64</v>
      </c>
      <c r="H14" s="63">
        <f t="shared" si="2"/>
        <v>16.64</v>
      </c>
      <c r="I14" s="78">
        <v>16.64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</row>
    <row r="15" ht="20" customHeight="1" spans="2:42">
      <c r="B15" s="91" t="s">
        <v>154</v>
      </c>
      <c r="C15" s="91" t="s">
        <v>79</v>
      </c>
      <c r="D15" s="92" t="s">
        <v>152</v>
      </c>
      <c r="E15" s="78" t="s">
        <v>160</v>
      </c>
      <c r="F15" s="63">
        <f t="shared" si="0"/>
        <v>90</v>
      </c>
      <c r="G15" s="63">
        <f t="shared" si="1"/>
        <v>90</v>
      </c>
      <c r="H15" s="63">
        <f t="shared" si="2"/>
        <v>90</v>
      </c>
      <c r="I15" s="78"/>
      <c r="J15" s="99">
        <v>90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</row>
    <row r="16" ht="20" customHeight="1" spans="2:42">
      <c r="B16" s="91" t="s">
        <v>154</v>
      </c>
      <c r="C16" s="91" t="s">
        <v>84</v>
      </c>
      <c r="D16" s="92" t="s">
        <v>152</v>
      </c>
      <c r="E16" s="83" t="s">
        <v>155</v>
      </c>
      <c r="F16" s="63">
        <f t="shared" si="0"/>
        <v>151.79</v>
      </c>
      <c r="G16" s="63">
        <f t="shared" si="1"/>
        <v>151.79</v>
      </c>
      <c r="H16" s="63">
        <v>151.79</v>
      </c>
      <c r="I16" s="78">
        <v>151.79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8" scale="2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E15"/>
  <sheetViews>
    <sheetView workbookViewId="0">
      <pane ySplit="6" topLeftCell="A7" activePane="bottomLeft" state="frozen"/>
      <selection/>
      <selection pane="bottomLeft" activeCell="V21" sqref="V21"/>
    </sheetView>
  </sheetViews>
  <sheetFormatPr defaultColWidth="10" defaultRowHeight="13.5"/>
  <cols>
    <col min="1" max="1" width="1.53333333333333" style="51" customWidth="1"/>
    <col min="2" max="4" width="6.15" style="51" customWidth="1"/>
    <col min="5" max="5" width="27.5" style="51" customWidth="1"/>
    <col min="6" max="108" width="16.4083333333333" style="51" customWidth="1"/>
    <col min="109" max="109" width="1.53333333333333" style="51" customWidth="1"/>
    <col min="110" max="111" width="9.76666666666667" style="51" customWidth="1"/>
    <col min="112" max="16384" width="10" style="51"/>
  </cols>
  <sheetData>
    <row r="1" ht="16.35" customHeight="1" spans="1:109">
      <c r="A1" s="52"/>
      <c r="B1" s="53"/>
      <c r="C1" s="53"/>
      <c r="D1" s="53"/>
      <c r="E1" s="54"/>
      <c r="F1" s="68" t="s">
        <v>161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59"/>
    </row>
    <row r="2" ht="22.8" customHeight="1" spans="1:109">
      <c r="A2" s="52"/>
      <c r="B2" s="56" t="s">
        <v>162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9" t="s">
        <v>4</v>
      </c>
    </row>
    <row r="3" ht="19.55" customHeight="1" spans="1:109">
      <c r="A3" s="57"/>
      <c r="B3" s="58" t="s">
        <v>6</v>
      </c>
      <c r="C3" s="58"/>
      <c r="D3" s="58"/>
      <c r="E3" s="58"/>
      <c r="F3" s="57"/>
      <c r="G3" s="89" t="s">
        <v>7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70"/>
    </row>
    <row r="4" ht="24.4" customHeight="1" spans="1:109">
      <c r="A4" s="54"/>
      <c r="B4" s="60" t="s">
        <v>10</v>
      </c>
      <c r="C4" s="60"/>
      <c r="D4" s="60"/>
      <c r="E4" s="60"/>
      <c r="F4" s="60" t="s">
        <v>60</v>
      </c>
      <c r="G4" s="75" t="s">
        <v>155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 t="s">
        <v>160</v>
      </c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163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 t="s">
        <v>164</v>
      </c>
      <c r="BH4" s="75" t="s">
        <v>165</v>
      </c>
      <c r="BI4" s="75"/>
      <c r="BJ4" s="75"/>
      <c r="BK4" s="75"/>
      <c r="BL4" s="75" t="s">
        <v>166</v>
      </c>
      <c r="BM4" s="75"/>
      <c r="BN4" s="75" t="s">
        <v>167</v>
      </c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 t="s">
        <v>168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 t="s">
        <v>169</v>
      </c>
      <c r="CQ4" s="75"/>
      <c r="CR4" s="75" t="s">
        <v>170</v>
      </c>
      <c r="CS4" s="75"/>
      <c r="CT4" s="75"/>
      <c r="CU4" s="75"/>
      <c r="CV4" s="75"/>
      <c r="CW4" s="75" t="s">
        <v>171</v>
      </c>
      <c r="CX4" s="75"/>
      <c r="CY4" s="75"/>
      <c r="CZ4" s="75" t="s">
        <v>172</v>
      </c>
      <c r="DA4" s="75"/>
      <c r="DB4" s="75"/>
      <c r="DC4" s="75"/>
      <c r="DD4" s="75"/>
      <c r="DE4" s="54"/>
    </row>
    <row r="5" ht="24.4" customHeight="1" spans="1:109">
      <c r="A5" s="54"/>
      <c r="B5" s="60" t="s">
        <v>71</v>
      </c>
      <c r="C5" s="60"/>
      <c r="D5" s="60"/>
      <c r="E5" s="60" t="s">
        <v>173</v>
      </c>
      <c r="F5" s="60"/>
      <c r="G5" s="75" t="s">
        <v>174</v>
      </c>
      <c r="H5" s="75" t="s">
        <v>175</v>
      </c>
      <c r="I5" s="75" t="s">
        <v>176</v>
      </c>
      <c r="J5" s="75" t="s">
        <v>177</v>
      </c>
      <c r="K5" s="75" t="s">
        <v>178</v>
      </c>
      <c r="L5" s="75" t="s">
        <v>179</v>
      </c>
      <c r="M5" s="75" t="s">
        <v>180</v>
      </c>
      <c r="N5" s="75" t="s">
        <v>181</v>
      </c>
      <c r="O5" s="75" t="s">
        <v>182</v>
      </c>
      <c r="P5" s="75" t="s">
        <v>183</v>
      </c>
      <c r="Q5" s="75" t="s">
        <v>93</v>
      </c>
      <c r="R5" s="75" t="s">
        <v>184</v>
      </c>
      <c r="S5" s="75" t="s">
        <v>185</v>
      </c>
      <c r="T5" s="75" t="s">
        <v>186</v>
      </c>
      <c r="U5" s="75" t="s">
        <v>187</v>
      </c>
      <c r="V5" s="75" t="s">
        <v>188</v>
      </c>
      <c r="W5" s="75" t="s">
        <v>189</v>
      </c>
      <c r="X5" s="75" t="s">
        <v>190</v>
      </c>
      <c r="Y5" s="75" t="s">
        <v>191</v>
      </c>
      <c r="Z5" s="75" t="s">
        <v>192</v>
      </c>
      <c r="AA5" s="75" t="s">
        <v>193</v>
      </c>
      <c r="AB5" s="75" t="s">
        <v>194</v>
      </c>
      <c r="AC5" s="75" t="s">
        <v>195</v>
      </c>
      <c r="AD5" s="75" t="s">
        <v>196</v>
      </c>
      <c r="AE5" s="75" t="s">
        <v>197</v>
      </c>
      <c r="AF5" s="75" t="s">
        <v>198</v>
      </c>
      <c r="AG5" s="75" t="s">
        <v>199</v>
      </c>
      <c r="AH5" s="75" t="s">
        <v>200</v>
      </c>
      <c r="AI5" s="75" t="s">
        <v>201</v>
      </c>
      <c r="AJ5" s="75" t="s">
        <v>202</v>
      </c>
      <c r="AK5" s="75" t="s">
        <v>203</v>
      </c>
      <c r="AL5" s="75" t="s">
        <v>204</v>
      </c>
      <c r="AM5" s="75" t="s">
        <v>205</v>
      </c>
      <c r="AN5" s="75" t="s">
        <v>206</v>
      </c>
      <c r="AO5" s="75" t="s">
        <v>207</v>
      </c>
      <c r="AP5" s="75" t="s">
        <v>208</v>
      </c>
      <c r="AQ5" s="75" t="s">
        <v>209</v>
      </c>
      <c r="AR5" s="75" t="s">
        <v>210</v>
      </c>
      <c r="AS5" s="75" t="s">
        <v>211</v>
      </c>
      <c r="AT5" s="75" t="s">
        <v>212</v>
      </c>
      <c r="AU5" s="75" t="s">
        <v>213</v>
      </c>
      <c r="AV5" s="75" t="s">
        <v>214</v>
      </c>
      <c r="AW5" s="75" t="s">
        <v>215</v>
      </c>
      <c r="AX5" s="75" t="s">
        <v>216</v>
      </c>
      <c r="AY5" s="75" t="s">
        <v>217</v>
      </c>
      <c r="AZ5" s="75" t="s">
        <v>218</v>
      </c>
      <c r="BA5" s="75" t="s">
        <v>219</v>
      </c>
      <c r="BB5" s="75" t="s">
        <v>220</v>
      </c>
      <c r="BC5" s="75" t="s">
        <v>221</v>
      </c>
      <c r="BD5" s="75" t="s">
        <v>222</v>
      </c>
      <c r="BE5" s="75" t="s">
        <v>223</v>
      </c>
      <c r="BF5" s="75" t="s">
        <v>224</v>
      </c>
      <c r="BG5" s="75" t="s">
        <v>225</v>
      </c>
      <c r="BH5" s="75" t="s">
        <v>226</v>
      </c>
      <c r="BI5" s="75" t="s">
        <v>227</v>
      </c>
      <c r="BJ5" s="75" t="s">
        <v>228</v>
      </c>
      <c r="BK5" s="75" t="s">
        <v>229</v>
      </c>
      <c r="BL5" s="75" t="s">
        <v>230</v>
      </c>
      <c r="BM5" s="75" t="s">
        <v>231</v>
      </c>
      <c r="BN5" s="75" t="s">
        <v>232</v>
      </c>
      <c r="BO5" s="75" t="s">
        <v>233</v>
      </c>
      <c r="BP5" s="75" t="s">
        <v>234</v>
      </c>
      <c r="BQ5" s="75" t="s">
        <v>235</v>
      </c>
      <c r="BR5" s="75" t="s">
        <v>236</v>
      </c>
      <c r="BS5" s="75" t="s">
        <v>237</v>
      </c>
      <c r="BT5" s="75" t="s">
        <v>238</v>
      </c>
      <c r="BU5" s="75" t="s">
        <v>239</v>
      </c>
      <c r="BV5" s="75" t="s">
        <v>240</v>
      </c>
      <c r="BW5" s="75" t="s">
        <v>241</v>
      </c>
      <c r="BX5" s="75" t="s">
        <v>242</v>
      </c>
      <c r="BY5" s="75" t="s">
        <v>243</v>
      </c>
      <c r="BZ5" s="75" t="s">
        <v>232</v>
      </c>
      <c r="CA5" s="75" t="s">
        <v>233</v>
      </c>
      <c r="CB5" s="75" t="s">
        <v>234</v>
      </c>
      <c r="CC5" s="75" t="s">
        <v>235</v>
      </c>
      <c r="CD5" s="75" t="s">
        <v>236</v>
      </c>
      <c r="CE5" s="75" t="s">
        <v>237</v>
      </c>
      <c r="CF5" s="75" t="s">
        <v>238</v>
      </c>
      <c r="CG5" s="75" t="s">
        <v>244</v>
      </c>
      <c r="CH5" s="75" t="s">
        <v>245</v>
      </c>
      <c r="CI5" s="75" t="s">
        <v>246</v>
      </c>
      <c r="CJ5" s="75" t="s">
        <v>247</v>
      </c>
      <c r="CK5" s="75" t="s">
        <v>239</v>
      </c>
      <c r="CL5" s="75" t="s">
        <v>240</v>
      </c>
      <c r="CM5" s="75" t="s">
        <v>241</v>
      </c>
      <c r="CN5" s="75" t="s">
        <v>242</v>
      </c>
      <c r="CO5" s="75" t="s">
        <v>248</v>
      </c>
      <c r="CP5" s="75" t="s">
        <v>249</v>
      </c>
      <c r="CQ5" s="75" t="s">
        <v>250</v>
      </c>
      <c r="CR5" s="75" t="s">
        <v>249</v>
      </c>
      <c r="CS5" s="75" t="s">
        <v>251</v>
      </c>
      <c r="CT5" s="75" t="s">
        <v>252</v>
      </c>
      <c r="CU5" s="75" t="s">
        <v>253</v>
      </c>
      <c r="CV5" s="75" t="s">
        <v>250</v>
      </c>
      <c r="CW5" s="75" t="s">
        <v>254</v>
      </c>
      <c r="CX5" s="75" t="s">
        <v>255</v>
      </c>
      <c r="CY5" s="75" t="s">
        <v>256</v>
      </c>
      <c r="CZ5" s="75" t="s">
        <v>257</v>
      </c>
      <c r="DA5" s="75" t="s">
        <v>258</v>
      </c>
      <c r="DB5" s="75" t="s">
        <v>259</v>
      </c>
      <c r="DC5" s="75" t="s">
        <v>260</v>
      </c>
      <c r="DD5" s="75" t="s">
        <v>172</v>
      </c>
      <c r="DE5" s="54"/>
    </row>
    <row r="6" ht="24.4" customHeight="1" spans="1:109">
      <c r="A6" s="61"/>
      <c r="B6" s="60" t="s">
        <v>74</v>
      </c>
      <c r="C6" s="60" t="s">
        <v>75</v>
      </c>
      <c r="D6" s="60" t="s">
        <v>76</v>
      </c>
      <c r="E6" s="60"/>
      <c r="F6" s="60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2"/>
    </row>
    <row r="7" ht="22.8" customHeight="1" spans="1:109">
      <c r="A7" s="62"/>
      <c r="B7" s="60"/>
      <c r="C7" s="60"/>
      <c r="D7" s="60"/>
      <c r="E7" s="60" t="s">
        <v>77</v>
      </c>
      <c r="F7" s="63">
        <f>SUM(F8:F14)</f>
        <v>2655.2687</v>
      </c>
      <c r="G7" s="63">
        <f>SUM(G8:G12)</f>
        <v>491.4264</v>
      </c>
      <c r="H7" s="63">
        <f t="shared" ref="H7:AM7" si="0">SUM(H8:H12)</f>
        <v>60.1152</v>
      </c>
      <c r="I7" s="63">
        <f t="shared" si="0"/>
        <v>0</v>
      </c>
      <c r="J7" s="63">
        <f t="shared" si="0"/>
        <v>0</v>
      </c>
      <c r="K7" s="63">
        <f t="shared" si="0"/>
        <v>713.3306</v>
      </c>
      <c r="L7" s="63">
        <f t="shared" si="0"/>
        <v>154.5396</v>
      </c>
      <c r="M7" s="63">
        <f t="shared" si="0"/>
        <v>0</v>
      </c>
      <c r="N7" s="63">
        <f t="shared" si="0"/>
        <v>97.3952</v>
      </c>
      <c r="O7" s="63">
        <f t="shared" si="0"/>
        <v>10.4</v>
      </c>
      <c r="P7" s="63">
        <f t="shared" si="0"/>
        <v>17.7082</v>
      </c>
      <c r="Q7" s="63">
        <f t="shared" si="0"/>
        <v>151.79</v>
      </c>
      <c r="R7" s="63">
        <f t="shared" si="0"/>
        <v>0</v>
      </c>
      <c r="S7" s="63">
        <f t="shared" si="0"/>
        <v>67.6</v>
      </c>
      <c r="T7" s="63">
        <f t="shared" si="0"/>
        <v>11.94</v>
      </c>
      <c r="U7" s="63">
        <f t="shared" si="0"/>
        <v>0</v>
      </c>
      <c r="V7" s="63">
        <f t="shared" si="0"/>
        <v>0</v>
      </c>
      <c r="W7" s="63">
        <f t="shared" si="0"/>
        <v>0</v>
      </c>
      <c r="X7" s="63">
        <f t="shared" si="0"/>
        <v>3.978</v>
      </c>
      <c r="Y7" s="63">
        <f t="shared" si="0"/>
        <v>9.945</v>
      </c>
      <c r="Z7" s="63">
        <f t="shared" si="0"/>
        <v>1.43</v>
      </c>
      <c r="AA7" s="63">
        <f t="shared" si="0"/>
        <v>0</v>
      </c>
      <c r="AB7" s="63">
        <f t="shared" si="0"/>
        <v>0</v>
      </c>
      <c r="AC7" s="63">
        <f t="shared" si="0"/>
        <v>39.78</v>
      </c>
      <c r="AD7" s="63">
        <f t="shared" si="0"/>
        <v>0</v>
      </c>
      <c r="AE7" s="63">
        <f t="shared" si="0"/>
        <v>0</v>
      </c>
      <c r="AF7" s="63">
        <f t="shared" si="0"/>
        <v>0</v>
      </c>
      <c r="AG7" s="63">
        <f t="shared" si="0"/>
        <v>0</v>
      </c>
      <c r="AH7" s="63">
        <f t="shared" si="0"/>
        <v>0</v>
      </c>
      <c r="AI7" s="63">
        <f t="shared" si="0"/>
        <v>0.0451</v>
      </c>
      <c r="AJ7" s="63">
        <f t="shared" si="0"/>
        <v>0</v>
      </c>
      <c r="AK7" s="63">
        <f t="shared" si="0"/>
        <v>0</v>
      </c>
      <c r="AL7" s="63">
        <f t="shared" si="0"/>
        <v>0</v>
      </c>
      <c r="AM7" s="63">
        <f t="shared" si="0"/>
        <v>0</v>
      </c>
      <c r="AN7" s="63">
        <f t="shared" ref="AN7:BS7" si="1">SUM(AN8:AN12)</f>
        <v>0</v>
      </c>
      <c r="AO7" s="63">
        <f t="shared" si="1"/>
        <v>25.2974</v>
      </c>
      <c r="AP7" s="63">
        <f t="shared" si="1"/>
        <v>24.5328</v>
      </c>
      <c r="AQ7" s="63">
        <f t="shared" si="1"/>
        <v>14.094</v>
      </c>
      <c r="AR7" s="63">
        <f t="shared" si="1"/>
        <v>0</v>
      </c>
      <c r="AS7" s="63">
        <f t="shared" si="1"/>
        <v>0</v>
      </c>
      <c r="AT7" s="63">
        <f t="shared" si="1"/>
        <v>37.8212</v>
      </c>
      <c r="AU7" s="63">
        <f t="shared" si="1"/>
        <v>0</v>
      </c>
      <c r="AV7" s="63">
        <f t="shared" si="1"/>
        <v>511.16</v>
      </c>
      <c r="AW7" s="63">
        <f t="shared" si="1"/>
        <v>0</v>
      </c>
      <c r="AX7" s="63">
        <f t="shared" si="1"/>
        <v>0</v>
      </c>
      <c r="AY7" s="63">
        <f t="shared" si="1"/>
        <v>52.94</v>
      </c>
      <c r="AZ7" s="63">
        <f t="shared" si="1"/>
        <v>0</v>
      </c>
      <c r="BA7" s="63">
        <f t="shared" si="1"/>
        <v>16.64</v>
      </c>
      <c r="BB7" s="63">
        <f t="shared" si="1"/>
        <v>0</v>
      </c>
      <c r="BC7" s="63">
        <f t="shared" si="1"/>
        <v>0</v>
      </c>
      <c r="BD7" s="63">
        <f t="shared" si="1"/>
        <v>0</v>
      </c>
      <c r="BE7" s="63">
        <f t="shared" si="1"/>
        <v>0</v>
      </c>
      <c r="BF7" s="63">
        <f t="shared" si="1"/>
        <v>0</v>
      </c>
      <c r="BG7" s="63">
        <f t="shared" si="1"/>
        <v>0</v>
      </c>
      <c r="BH7" s="63">
        <f t="shared" si="1"/>
        <v>0</v>
      </c>
      <c r="BI7" s="63">
        <f t="shared" si="1"/>
        <v>0</v>
      </c>
      <c r="BJ7" s="63">
        <f t="shared" si="1"/>
        <v>0</v>
      </c>
      <c r="BK7" s="63">
        <f t="shared" si="1"/>
        <v>0</v>
      </c>
      <c r="BL7" s="63">
        <f t="shared" si="1"/>
        <v>0</v>
      </c>
      <c r="BM7" s="63">
        <f t="shared" si="1"/>
        <v>0</v>
      </c>
      <c r="BN7" s="63">
        <f t="shared" si="1"/>
        <v>0</v>
      </c>
      <c r="BO7" s="63">
        <f t="shared" si="1"/>
        <v>0</v>
      </c>
      <c r="BP7" s="63">
        <f t="shared" si="1"/>
        <v>0</v>
      </c>
      <c r="BQ7" s="63">
        <f t="shared" si="1"/>
        <v>0</v>
      </c>
      <c r="BR7" s="63">
        <f t="shared" si="1"/>
        <v>0</v>
      </c>
      <c r="BS7" s="63">
        <f t="shared" si="1"/>
        <v>0</v>
      </c>
      <c r="BT7" s="63">
        <f t="shared" ref="BT7:DD7" si="2">SUM(BT8:BT12)</f>
        <v>0</v>
      </c>
      <c r="BU7" s="63">
        <f t="shared" si="2"/>
        <v>0</v>
      </c>
      <c r="BV7" s="63">
        <f t="shared" si="2"/>
        <v>0</v>
      </c>
      <c r="BW7" s="63">
        <f t="shared" si="2"/>
        <v>0</v>
      </c>
      <c r="BX7" s="63">
        <f t="shared" si="2"/>
        <v>0</v>
      </c>
      <c r="BY7" s="63">
        <f t="shared" si="2"/>
        <v>0</v>
      </c>
      <c r="BZ7" s="63">
        <f t="shared" si="2"/>
        <v>0</v>
      </c>
      <c r="CA7" s="63">
        <f t="shared" si="2"/>
        <v>0</v>
      </c>
      <c r="CB7" s="63">
        <f t="shared" si="2"/>
        <v>0</v>
      </c>
      <c r="CC7" s="63">
        <f t="shared" si="2"/>
        <v>0</v>
      </c>
      <c r="CD7" s="63">
        <f t="shared" si="2"/>
        <v>0</v>
      </c>
      <c r="CE7" s="63">
        <f t="shared" si="2"/>
        <v>0</v>
      </c>
      <c r="CF7" s="63">
        <f t="shared" si="2"/>
        <v>0</v>
      </c>
      <c r="CG7" s="63">
        <f t="shared" si="2"/>
        <v>0</v>
      </c>
      <c r="CH7" s="63">
        <f t="shared" si="2"/>
        <v>0</v>
      </c>
      <c r="CI7" s="63">
        <f t="shared" si="2"/>
        <v>0</v>
      </c>
      <c r="CJ7" s="63">
        <f t="shared" si="2"/>
        <v>0</v>
      </c>
      <c r="CK7" s="63">
        <f t="shared" si="2"/>
        <v>0</v>
      </c>
      <c r="CL7" s="63">
        <f t="shared" si="2"/>
        <v>0</v>
      </c>
      <c r="CM7" s="63">
        <f t="shared" si="2"/>
        <v>0</v>
      </c>
      <c r="CN7" s="63">
        <f t="shared" si="2"/>
        <v>0</v>
      </c>
      <c r="CO7" s="63">
        <f t="shared" si="2"/>
        <v>0</v>
      </c>
      <c r="CP7" s="63">
        <f t="shared" si="2"/>
        <v>0</v>
      </c>
      <c r="CQ7" s="63">
        <f t="shared" si="2"/>
        <v>0</v>
      </c>
      <c r="CR7" s="63">
        <f t="shared" si="2"/>
        <v>0</v>
      </c>
      <c r="CS7" s="63">
        <f t="shared" si="2"/>
        <v>0</v>
      </c>
      <c r="CT7" s="63">
        <f t="shared" si="2"/>
        <v>0</v>
      </c>
      <c r="CU7" s="63">
        <f t="shared" si="2"/>
        <v>0</v>
      </c>
      <c r="CV7" s="63">
        <f t="shared" si="2"/>
        <v>0</v>
      </c>
      <c r="CW7" s="63">
        <f t="shared" si="2"/>
        <v>0</v>
      </c>
      <c r="CX7" s="63">
        <f t="shared" si="2"/>
        <v>0</v>
      </c>
      <c r="CY7" s="63">
        <f t="shared" si="2"/>
        <v>0</v>
      </c>
      <c r="CZ7" s="63">
        <f t="shared" si="2"/>
        <v>0</v>
      </c>
      <c r="DA7" s="63">
        <f t="shared" si="2"/>
        <v>0</v>
      </c>
      <c r="DB7" s="63">
        <f t="shared" si="2"/>
        <v>0</v>
      </c>
      <c r="DC7" s="63">
        <f t="shared" si="2"/>
        <v>0</v>
      </c>
      <c r="DD7" s="63">
        <f t="shared" si="2"/>
        <v>0</v>
      </c>
      <c r="DE7" s="73"/>
    </row>
    <row r="8" ht="30" customHeight="1" spans="1:109">
      <c r="A8" s="61"/>
      <c r="B8" s="77" t="s">
        <v>88</v>
      </c>
      <c r="C8" s="77" t="s">
        <v>79</v>
      </c>
      <c r="D8" s="77" t="s">
        <v>89</v>
      </c>
      <c r="E8" s="64" t="s">
        <v>261</v>
      </c>
      <c r="F8" s="65">
        <f t="shared" ref="F8:F14" si="3">SUM(G8:DD8)</f>
        <v>1626.8391</v>
      </c>
      <c r="G8" s="65">
        <v>491.4264</v>
      </c>
      <c r="H8" s="65">
        <v>60.1152</v>
      </c>
      <c r="I8" s="65"/>
      <c r="J8" s="65"/>
      <c r="K8" s="65">
        <v>713.3306</v>
      </c>
      <c r="L8" s="65"/>
      <c r="M8" s="65"/>
      <c r="N8" s="65">
        <v>97.3952</v>
      </c>
      <c r="O8" s="65">
        <v>10.4</v>
      </c>
      <c r="P8" s="65">
        <v>17.7082</v>
      </c>
      <c r="Q8" s="65"/>
      <c r="R8" s="65"/>
      <c r="S8" s="65">
        <v>67.6</v>
      </c>
      <c r="T8" s="65">
        <v>11.94</v>
      </c>
      <c r="U8" s="65"/>
      <c r="V8" s="65"/>
      <c r="W8" s="65"/>
      <c r="X8" s="65">
        <v>3.978</v>
      </c>
      <c r="Y8" s="65">
        <v>9.945</v>
      </c>
      <c r="Z8" s="65">
        <v>1.43</v>
      </c>
      <c r="AA8" s="65"/>
      <c r="AB8" s="65"/>
      <c r="AC8" s="65">
        <v>39.78</v>
      </c>
      <c r="AD8" s="65"/>
      <c r="AE8" s="65"/>
      <c r="AF8" s="65"/>
      <c r="AG8" s="65"/>
      <c r="AH8" s="65"/>
      <c r="AI8" s="65">
        <v>0.0451</v>
      </c>
      <c r="AJ8" s="65"/>
      <c r="AK8" s="65"/>
      <c r="AL8" s="65"/>
      <c r="AM8" s="65"/>
      <c r="AN8" s="65"/>
      <c r="AO8" s="65">
        <v>25.2974</v>
      </c>
      <c r="AP8" s="65">
        <v>24.5328</v>
      </c>
      <c r="AQ8" s="65">
        <v>14.094</v>
      </c>
      <c r="AR8" s="65"/>
      <c r="AS8" s="65"/>
      <c r="AT8" s="65">
        <v>37.8212</v>
      </c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71"/>
    </row>
    <row r="9" ht="21" customHeight="1" spans="1:109">
      <c r="A9" s="79"/>
      <c r="B9" s="81" t="s">
        <v>82</v>
      </c>
      <c r="C9" s="81" t="s">
        <v>78</v>
      </c>
      <c r="D9" s="81" t="s">
        <v>78</v>
      </c>
      <c r="E9" s="83" t="s">
        <v>81</v>
      </c>
      <c r="F9" s="65">
        <f t="shared" si="3"/>
        <v>154.5396</v>
      </c>
      <c r="G9" s="83"/>
      <c r="H9" s="83"/>
      <c r="I9" s="83"/>
      <c r="J9" s="83"/>
      <c r="K9" s="83"/>
      <c r="L9" s="97">
        <v>154.5396</v>
      </c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5"/>
    </row>
    <row r="10" ht="22" customHeight="1" spans="2:108">
      <c r="B10" s="91">
        <v>221</v>
      </c>
      <c r="C10" s="91" t="s">
        <v>79</v>
      </c>
      <c r="D10" s="91" t="s">
        <v>84</v>
      </c>
      <c r="E10" s="78" t="s">
        <v>93</v>
      </c>
      <c r="F10" s="65">
        <f t="shared" si="3"/>
        <v>151.79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>
        <v>151.79</v>
      </c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</row>
    <row r="11" spans="2:108">
      <c r="B11" s="96">
        <v>208</v>
      </c>
      <c r="C11" s="91" t="s">
        <v>78</v>
      </c>
      <c r="D11" s="91" t="s">
        <v>79</v>
      </c>
      <c r="E11" s="78" t="s">
        <v>214</v>
      </c>
      <c r="F11" s="65">
        <f t="shared" si="3"/>
        <v>511.16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>
        <v>511.16</v>
      </c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</row>
    <row r="12" spans="2:108">
      <c r="B12" s="96">
        <v>208</v>
      </c>
      <c r="C12" s="91" t="s">
        <v>83</v>
      </c>
      <c r="D12" s="91" t="s">
        <v>84</v>
      </c>
      <c r="E12" s="78" t="s">
        <v>85</v>
      </c>
      <c r="F12" s="65">
        <f t="shared" si="3"/>
        <v>69.58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>
        <v>52.94</v>
      </c>
      <c r="AZ12" s="78"/>
      <c r="BA12" s="78">
        <v>16.64</v>
      </c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</row>
    <row r="13" spans="2:108">
      <c r="B13" s="96">
        <v>211</v>
      </c>
      <c r="C13" s="91" t="s">
        <v>78</v>
      </c>
      <c r="D13" s="91" t="s">
        <v>79</v>
      </c>
      <c r="E13" s="78" t="s">
        <v>87</v>
      </c>
      <c r="F13" s="65">
        <f t="shared" si="3"/>
        <v>51.36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9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>
        <v>51.36</v>
      </c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</row>
    <row r="14" spans="2:108">
      <c r="B14" s="96">
        <v>213</v>
      </c>
      <c r="C14" s="91" t="s">
        <v>79</v>
      </c>
      <c r="D14" s="91" t="s">
        <v>78</v>
      </c>
      <c r="E14" s="78" t="s">
        <v>91</v>
      </c>
      <c r="F14" s="65">
        <f t="shared" si="3"/>
        <v>90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99">
        <v>90</v>
      </c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</row>
    <row r="15" spans="2:108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</row>
  </sheetData>
  <mergeCells count="122">
    <mergeCell ref="B1:D1"/>
    <mergeCell ref="F1:DD1"/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rintOptions horizontalCentered="1"/>
  <pageMargins left="0.751388888888889" right="0.751388888888889" top="0.271527777777778" bottom="0.271527777777778" header="0" footer="0"/>
  <pageSetup paperSize="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11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51" customWidth="1"/>
    <col min="2" max="3" width="6.15" style="51" customWidth="1"/>
    <col min="4" max="4" width="12" style="51" customWidth="1"/>
    <col min="5" max="5" width="41.0333333333333" style="51" customWidth="1"/>
    <col min="6" max="8" width="16.4083333333333" style="51" customWidth="1"/>
    <col min="9" max="9" width="1.53333333333333" style="51" customWidth="1"/>
    <col min="10" max="10" width="9.76666666666667" style="51" customWidth="1"/>
    <col min="11" max="11" width="10" style="51"/>
    <col min="12" max="12" width="10.375" style="51"/>
    <col min="13" max="16384" width="10" style="51"/>
  </cols>
  <sheetData>
    <row r="1" ht="16.35" customHeight="1" spans="1:9">
      <c r="A1" s="53"/>
      <c r="B1" s="53"/>
      <c r="C1" s="53"/>
      <c r="D1" s="87"/>
      <c r="E1" s="87"/>
      <c r="F1" s="52"/>
      <c r="G1" s="52"/>
      <c r="H1" s="88" t="s">
        <v>262</v>
      </c>
      <c r="I1" s="93"/>
    </row>
    <row r="2" ht="22.8" customHeight="1" spans="1:9">
      <c r="A2" s="52"/>
      <c r="B2" s="56" t="s">
        <v>263</v>
      </c>
      <c r="C2" s="56"/>
      <c r="D2" s="56"/>
      <c r="E2" s="56"/>
      <c r="F2" s="56"/>
      <c r="G2" s="56"/>
      <c r="H2" s="56"/>
      <c r="I2" s="93"/>
    </row>
    <row r="3" ht="19.55" customHeight="1" spans="1:9">
      <c r="A3" s="57"/>
      <c r="B3" s="58" t="s">
        <v>6</v>
      </c>
      <c r="C3" s="58"/>
      <c r="D3" s="58"/>
      <c r="E3" s="58"/>
      <c r="G3" s="57"/>
      <c r="H3" s="89" t="s">
        <v>7</v>
      </c>
      <c r="I3" s="94"/>
    </row>
    <row r="4" s="86" customFormat="1" ht="24.4" customHeight="1" spans="1:9">
      <c r="A4" s="90"/>
      <c r="B4" s="60" t="s">
        <v>10</v>
      </c>
      <c r="C4" s="60"/>
      <c r="D4" s="60"/>
      <c r="E4" s="60"/>
      <c r="F4" s="60" t="s">
        <v>96</v>
      </c>
      <c r="G4" s="60"/>
      <c r="H4" s="60"/>
      <c r="I4" s="95"/>
    </row>
    <row r="5" s="86" customFormat="1" ht="24.4" customHeight="1" spans="1:9">
      <c r="A5" s="90"/>
      <c r="B5" s="60" t="s">
        <v>71</v>
      </c>
      <c r="C5" s="60"/>
      <c r="D5" s="60" t="s">
        <v>72</v>
      </c>
      <c r="E5" s="60" t="s">
        <v>73</v>
      </c>
      <c r="F5" s="60" t="s">
        <v>60</v>
      </c>
      <c r="G5" s="60" t="s">
        <v>264</v>
      </c>
      <c r="H5" s="60" t="s">
        <v>265</v>
      </c>
      <c r="I5" s="95"/>
    </row>
    <row r="6" s="86" customFormat="1" ht="24.4" customHeight="1" spans="1:9">
      <c r="A6" s="54"/>
      <c r="B6" s="60" t="s">
        <v>74</v>
      </c>
      <c r="C6" s="60" t="s">
        <v>75</v>
      </c>
      <c r="D6" s="60"/>
      <c r="E6" s="60"/>
      <c r="F6" s="60"/>
      <c r="G6" s="60"/>
      <c r="H6" s="60"/>
      <c r="I6" s="95"/>
    </row>
    <row r="7" s="86" customFormat="1" ht="22.8" customHeight="1" spans="1:9">
      <c r="A7" s="90"/>
      <c r="B7" s="60"/>
      <c r="C7" s="60"/>
      <c r="D7" s="60"/>
      <c r="E7" s="60" t="s">
        <v>77</v>
      </c>
      <c r="F7" s="63">
        <f>SUM(G7:H7)</f>
        <v>2513.91</v>
      </c>
      <c r="G7" s="63">
        <f>SUM(G8:G11)</f>
        <v>2345.05</v>
      </c>
      <c r="H7" s="63">
        <f>SUM(H8:H11)</f>
        <v>168.86</v>
      </c>
      <c r="I7" s="95"/>
    </row>
    <row r="8" s="86" customFormat="1" ht="22.8" customHeight="1" spans="1:9">
      <c r="A8" s="90"/>
      <c r="B8" s="77" t="s">
        <v>154</v>
      </c>
      <c r="C8" s="77" t="s">
        <v>84</v>
      </c>
      <c r="D8" s="64">
        <v>652007</v>
      </c>
      <c r="E8" s="83" t="s">
        <v>155</v>
      </c>
      <c r="F8" s="63">
        <f>SUM(G8:H8)</f>
        <v>1764.31</v>
      </c>
      <c r="G8" s="65">
        <v>1764.31</v>
      </c>
      <c r="H8" s="65"/>
      <c r="I8" s="95"/>
    </row>
    <row r="9" ht="30" customHeight="1" spans="2:8">
      <c r="B9" s="91" t="s">
        <v>156</v>
      </c>
      <c r="C9" s="91" t="s">
        <v>78</v>
      </c>
      <c r="D9" s="64">
        <v>652007</v>
      </c>
      <c r="E9" s="92" t="s">
        <v>153</v>
      </c>
      <c r="F9" s="63">
        <f>SUM(G9:H9)</f>
        <v>511.16</v>
      </c>
      <c r="G9" s="78">
        <v>511.16</v>
      </c>
      <c r="H9" s="78"/>
    </row>
    <row r="10" ht="30" customHeight="1" spans="2:8">
      <c r="B10" s="91" t="s">
        <v>156</v>
      </c>
      <c r="C10" s="91" t="s">
        <v>84</v>
      </c>
      <c r="D10" s="64">
        <v>652007</v>
      </c>
      <c r="E10" s="78" t="s">
        <v>157</v>
      </c>
      <c r="F10" s="63">
        <f>SUM(G10:H10)</f>
        <v>69.58</v>
      </c>
      <c r="G10" s="78">
        <v>69.58</v>
      </c>
      <c r="H10" s="78"/>
    </row>
    <row r="11" ht="30" customHeight="1" spans="2:8">
      <c r="B11" s="91" t="s">
        <v>154</v>
      </c>
      <c r="C11" s="91" t="s">
        <v>79</v>
      </c>
      <c r="D11" s="64">
        <v>652007</v>
      </c>
      <c r="E11" s="78" t="s">
        <v>160</v>
      </c>
      <c r="F11" s="63">
        <f>SUM(G11:H11)</f>
        <v>168.86</v>
      </c>
      <c r="G11" s="78"/>
      <c r="H11" s="78">
        <v>168.86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8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Row="7" outlineLevelCol="7"/>
  <cols>
    <col min="1" max="1" width="1.53333333333333" style="51" customWidth="1"/>
    <col min="2" max="4" width="6.15" style="51" customWidth="1"/>
    <col min="5" max="5" width="13.3333333333333" style="51" customWidth="1"/>
    <col min="6" max="6" width="41.0333333333333" style="51" customWidth="1"/>
    <col min="7" max="7" width="16.4083333333333" style="51" customWidth="1"/>
    <col min="8" max="8" width="1.53333333333333" style="51" customWidth="1"/>
    <col min="9" max="11" width="9.76666666666667" style="51" customWidth="1"/>
    <col min="12" max="16384" width="10" style="51"/>
  </cols>
  <sheetData>
    <row r="1" ht="16.35" customHeight="1" spans="1:8">
      <c r="A1" s="52"/>
      <c r="B1" s="53"/>
      <c r="C1" s="53"/>
      <c r="D1" s="53"/>
      <c r="E1" s="54"/>
      <c r="F1" s="54"/>
      <c r="G1" s="68" t="s">
        <v>266</v>
      </c>
      <c r="H1" s="59"/>
    </row>
    <row r="2" ht="22.8" customHeight="1" spans="1:8">
      <c r="A2" s="52"/>
      <c r="B2" s="56" t="s">
        <v>267</v>
      </c>
      <c r="C2" s="56"/>
      <c r="D2" s="56"/>
      <c r="E2" s="56"/>
      <c r="F2" s="56"/>
      <c r="G2" s="56"/>
      <c r="H2" s="59" t="s">
        <v>4</v>
      </c>
    </row>
    <row r="3" ht="19.55" customHeight="1" spans="1:8">
      <c r="A3" s="57"/>
      <c r="B3" s="58" t="s">
        <v>6</v>
      </c>
      <c r="C3" s="58"/>
      <c r="D3" s="58"/>
      <c r="E3" s="58"/>
      <c r="F3" s="58"/>
      <c r="G3" s="69" t="s">
        <v>7</v>
      </c>
      <c r="H3" s="70"/>
    </row>
    <row r="4" ht="24.4" customHeight="1" spans="1:8">
      <c r="A4" s="61"/>
      <c r="B4" s="60" t="s">
        <v>71</v>
      </c>
      <c r="C4" s="60"/>
      <c r="D4" s="60"/>
      <c r="E4" s="60" t="s">
        <v>72</v>
      </c>
      <c r="F4" s="60" t="s">
        <v>73</v>
      </c>
      <c r="G4" s="60" t="s">
        <v>268</v>
      </c>
      <c r="H4" s="71"/>
    </row>
    <row r="5" ht="24.4" customHeight="1" spans="1:8">
      <c r="A5" s="61"/>
      <c r="B5" s="60" t="s">
        <v>74</v>
      </c>
      <c r="C5" s="60" t="s">
        <v>75</v>
      </c>
      <c r="D5" s="60" t="s">
        <v>76</v>
      </c>
      <c r="E5" s="60"/>
      <c r="F5" s="60"/>
      <c r="G5" s="60"/>
      <c r="H5" s="72"/>
    </row>
    <row r="6" ht="22.8" customHeight="1" spans="1:8">
      <c r="A6" s="62"/>
      <c r="B6" s="60"/>
      <c r="C6" s="60"/>
      <c r="D6" s="60"/>
      <c r="E6" s="60"/>
      <c r="F6" s="60" t="s">
        <v>77</v>
      </c>
      <c r="G6" s="63">
        <f>SUM(G7:G8)</f>
        <v>141.36</v>
      </c>
      <c r="H6" s="73"/>
    </row>
    <row r="7" ht="22.8" customHeight="1" spans="1:8">
      <c r="A7" s="61"/>
      <c r="B7" s="76">
        <v>211</v>
      </c>
      <c r="C7" s="77" t="s">
        <v>78</v>
      </c>
      <c r="D7" s="77" t="s">
        <v>79</v>
      </c>
      <c r="E7" s="64">
        <v>652007</v>
      </c>
      <c r="F7" s="78" t="s">
        <v>87</v>
      </c>
      <c r="G7" s="65">
        <v>51.36</v>
      </c>
      <c r="H7" s="72"/>
    </row>
    <row r="8" ht="24" customHeight="1" spans="1:8">
      <c r="A8" s="79"/>
      <c r="B8" s="80">
        <v>213</v>
      </c>
      <c r="C8" s="81" t="s">
        <v>79</v>
      </c>
      <c r="D8" s="81" t="s">
        <v>78</v>
      </c>
      <c r="E8" s="82">
        <v>652007</v>
      </c>
      <c r="F8" s="83" t="s">
        <v>91</v>
      </c>
      <c r="G8" s="84">
        <v>90</v>
      </c>
      <c r="H8" s="8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陈祖平</cp:lastModifiedBy>
  <dcterms:created xsi:type="dcterms:W3CDTF">2022-01-26T08:18:00Z</dcterms:created>
  <dcterms:modified xsi:type="dcterms:W3CDTF">2022-07-19T06:33:19Z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6FA4689127AF4BE7A2D0A42BB4F75C26</vt:lpwstr>
  </property>
</Properties>
</file>