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Backup\桌面\预算公开2001-2002\"/>
    </mc:Choice>
  </mc:AlternateContent>
  <bookViews>
    <workbookView xWindow="0" yWindow="0" windowWidth="21840" windowHeight="12465" activeTab="5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_xlnm.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性质">[13]Sheet2!$A$1:$A$4</definedName>
    <definedName name="支出">#REF!</definedName>
  </definedNames>
  <calcPr calcId="162913"/>
</workbook>
</file>

<file path=xl/calcChain.xml><?xml version="1.0" encoding="utf-8"?>
<calcChain xmlns="http://schemas.openxmlformats.org/spreadsheetml/2006/main">
  <c r="B7" i="10" l="1"/>
  <c r="I7" i="6" l="1"/>
  <c r="D7" i="10" l="1"/>
  <c r="G7" i="7"/>
  <c r="F7" i="7"/>
  <c r="F6" i="5" l="1"/>
  <c r="E6" i="5"/>
  <c r="H7" i="4"/>
  <c r="E40" i="2"/>
  <c r="C40" i="2"/>
  <c r="C36" i="2"/>
  <c r="F7" i="8" l="1"/>
  <c r="G7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8" i="8"/>
  <c r="H7" i="6"/>
  <c r="G9" i="6"/>
  <c r="F9" i="6" s="1"/>
  <c r="E9" i="6" s="1"/>
  <c r="G10" i="6"/>
  <c r="F10" i="6" s="1"/>
  <c r="E10" i="6" s="1"/>
  <c r="G11" i="6"/>
  <c r="F11" i="6" s="1"/>
  <c r="E11" i="6" s="1"/>
  <c r="G12" i="6"/>
  <c r="F12" i="6" s="1"/>
  <c r="E12" i="6" s="1"/>
  <c r="G13" i="6"/>
  <c r="F13" i="6" s="1"/>
  <c r="E13" i="6" s="1"/>
  <c r="G14" i="6"/>
  <c r="F14" i="6" s="1"/>
  <c r="E14" i="6" s="1"/>
  <c r="G15" i="6"/>
  <c r="F15" i="6" s="1"/>
  <c r="E15" i="6" s="1"/>
  <c r="G16" i="6"/>
  <c r="F16" i="6" s="1"/>
  <c r="E16" i="6" s="1"/>
  <c r="G17" i="6"/>
  <c r="F17" i="6" s="1"/>
  <c r="E17" i="6" s="1"/>
  <c r="G18" i="6"/>
  <c r="F18" i="6" s="1"/>
  <c r="E18" i="6" s="1"/>
  <c r="G19" i="6"/>
  <c r="F19" i="6" s="1"/>
  <c r="E19" i="6" s="1"/>
  <c r="G20" i="6"/>
  <c r="F20" i="6" s="1"/>
  <c r="E20" i="6" s="1"/>
  <c r="G21" i="6"/>
  <c r="F21" i="6" s="1"/>
  <c r="E21" i="6" s="1"/>
  <c r="G22" i="6"/>
  <c r="F22" i="6" s="1"/>
  <c r="E22" i="6" s="1"/>
  <c r="G23" i="6"/>
  <c r="F23" i="6" s="1"/>
  <c r="E23" i="6" s="1"/>
  <c r="G24" i="6"/>
  <c r="F24" i="6" s="1"/>
  <c r="E24" i="6" s="1"/>
  <c r="G25" i="6"/>
  <c r="F25" i="6" s="1"/>
  <c r="E25" i="6" s="1"/>
  <c r="G26" i="6"/>
  <c r="F26" i="6" s="1"/>
  <c r="E26" i="6" s="1"/>
  <c r="G27" i="6"/>
  <c r="F27" i="6" s="1"/>
  <c r="E27" i="6" s="1"/>
  <c r="G28" i="6"/>
  <c r="F28" i="6" s="1"/>
  <c r="E28" i="6" s="1"/>
  <c r="G29" i="6"/>
  <c r="F29" i="6" s="1"/>
  <c r="E29" i="6" s="1"/>
  <c r="G30" i="6"/>
  <c r="F30" i="6" s="1"/>
  <c r="E30" i="6" s="1"/>
  <c r="F8" i="6"/>
  <c r="E8" i="6" s="1"/>
  <c r="G8" i="6"/>
  <c r="G7" i="4"/>
  <c r="F7" i="4"/>
  <c r="E36" i="2"/>
  <c r="E7" i="8" l="1"/>
  <c r="E7" i="6"/>
  <c r="G7" i="6"/>
  <c r="F7" i="6"/>
  <c r="F23" i="3"/>
</calcChain>
</file>

<file path=xl/sharedStrings.xml><?xml version="1.0" encoding="utf-8"?>
<sst xmlns="http://schemas.openxmlformats.org/spreadsheetml/2006/main" count="660" uniqueCount="284">
  <si>
    <t xml:space="preserve">
表1</t>
  </si>
  <si>
    <t xml:space="preserve"> </t>
  </si>
  <si>
    <t>单位收支总表</t>
  </si>
  <si>
    <t>单位：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</si>
  <si>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</si>
  <si>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</si>
  <si>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</si>
  <si>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</si>
  <si>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</si>
  <si>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family val="3"/>
        <charset val="134"/>
      </rPr>
      <t xml:space="preserve">一、一般公共预算拨款收入 </t>
    </r>
  </si>
  <si>
    <r>
      <rPr>
        <sz val="11"/>
        <rFont val="宋体"/>
        <family val="3"/>
        <charset val="134"/>
      </rPr>
      <t>一、一般公共服务支出</t>
    </r>
  </si>
  <si>
    <r>
      <rPr>
        <sz val="11"/>
        <rFont val="宋体"/>
        <family val="3"/>
        <charset val="134"/>
      </rPr>
      <t xml:space="preserve">二、政府性基金预算拨款收入 </t>
    </r>
  </si>
  <si>
    <r>
      <rPr>
        <sz val="11"/>
        <rFont val="宋体"/>
        <family val="3"/>
        <charset val="134"/>
      </rPr>
      <t>二、外交支出</t>
    </r>
  </si>
  <si>
    <r>
      <rPr>
        <sz val="11"/>
        <rFont val="宋体"/>
        <family val="3"/>
        <charset val="134"/>
      </rPr>
      <t xml:space="preserve">三、国有资本经营预算拨款收入 </t>
    </r>
  </si>
  <si>
    <r>
      <rPr>
        <sz val="11"/>
        <rFont val="宋体"/>
        <family val="3"/>
        <charset val="134"/>
      </rPr>
      <t>三、国防支出</t>
    </r>
  </si>
  <si>
    <r>
      <rPr>
        <sz val="11"/>
        <rFont val="宋体"/>
        <family val="3"/>
        <charset val="134"/>
      </rPr>
      <t xml:space="preserve">四、事业收入 </t>
    </r>
  </si>
  <si>
    <r>
      <rPr>
        <sz val="11"/>
        <rFont val="宋体"/>
        <family val="3"/>
        <charset val="134"/>
      </rPr>
      <t>四、公共安全支出</t>
    </r>
  </si>
  <si>
    <r>
      <rPr>
        <sz val="11"/>
        <rFont val="宋体"/>
        <family val="3"/>
        <charset val="134"/>
      </rPr>
      <t xml:space="preserve">五、事业单位经营收入 </t>
    </r>
  </si>
  <si>
    <r>
      <rPr>
        <sz val="11"/>
        <rFont val="宋体"/>
        <family val="3"/>
        <charset val="134"/>
      </rPr>
      <t>五、教育支出</t>
    </r>
  </si>
  <si>
    <r>
      <rPr>
        <sz val="11"/>
        <rFont val="宋体"/>
        <family val="3"/>
        <charset val="134"/>
      </rPr>
      <t xml:space="preserve">六、其他收入 </t>
    </r>
  </si>
  <si>
    <r>
      <rPr>
        <sz val="11"/>
        <rFont val="宋体"/>
        <family val="3"/>
        <charset val="134"/>
      </rPr>
      <t>六、科学技术支出</t>
    </r>
  </si>
  <si>
    <t/>
  </si>
  <si>
    <r>
      <rPr>
        <sz val="11"/>
        <rFont val="宋体"/>
        <family val="3"/>
        <charset val="134"/>
      </rPr>
      <t>七、文化旅游体育与传媒支出</t>
    </r>
  </si>
  <si>
    <r>
      <rPr>
        <sz val="11"/>
        <rFont val="宋体"/>
        <family val="3"/>
        <charset val="134"/>
      </rPr>
      <t>八、社会保障和就业支出</t>
    </r>
  </si>
  <si>
    <r>
      <rPr>
        <sz val="11"/>
        <rFont val="宋体"/>
        <family val="3"/>
        <charset val="134"/>
      </rPr>
      <t>九、社会保险基金支出</t>
    </r>
  </si>
  <si>
    <r>
      <rPr>
        <sz val="11"/>
        <rFont val="宋体"/>
        <family val="3"/>
        <charset val="134"/>
      </rPr>
      <t>十、卫生健康支出</t>
    </r>
  </si>
  <si>
    <r>
      <rPr>
        <sz val="11"/>
        <rFont val="宋体"/>
        <family val="3"/>
        <charset val="134"/>
      </rPr>
      <t>十一、节能环保支出</t>
    </r>
  </si>
  <si>
    <r>
      <rPr>
        <sz val="11"/>
        <rFont val="宋体"/>
        <family val="3"/>
        <charset val="134"/>
      </rPr>
      <t>十二、城乡社区支出</t>
    </r>
  </si>
  <si>
    <r>
      <rPr>
        <sz val="11"/>
        <rFont val="宋体"/>
        <family val="3"/>
        <charset val="134"/>
      </rPr>
      <t>十三、农林水支出</t>
    </r>
  </si>
  <si>
    <r>
      <rPr>
        <sz val="11"/>
        <rFont val="宋体"/>
        <family val="3"/>
        <charset val="134"/>
      </rPr>
      <t>十四、交通运输支出</t>
    </r>
  </si>
  <si>
    <r>
      <rPr>
        <sz val="11"/>
        <rFont val="宋体"/>
        <family val="3"/>
        <charset val="134"/>
      </rPr>
      <t>十五、资源勘探工业信息等支出</t>
    </r>
  </si>
  <si>
    <r>
      <rPr>
        <sz val="11"/>
        <rFont val="宋体"/>
        <family val="3"/>
        <charset val="134"/>
      </rPr>
      <t>十六、商业服务业等支出</t>
    </r>
  </si>
  <si>
    <r>
      <rPr>
        <sz val="11"/>
        <rFont val="宋体"/>
        <family val="3"/>
        <charset val="134"/>
      </rPr>
      <t>十七、金融支出</t>
    </r>
  </si>
  <si>
    <r>
      <rPr>
        <sz val="11"/>
        <rFont val="宋体"/>
        <family val="3"/>
        <charset val="134"/>
      </rPr>
      <t>十八、援助其他地区支出</t>
    </r>
  </si>
  <si>
    <r>
      <rPr>
        <sz val="11"/>
        <rFont val="宋体"/>
        <family val="3"/>
        <charset val="134"/>
      </rPr>
      <t>十九、自然资源海洋气象等支出</t>
    </r>
  </si>
  <si>
    <r>
      <rPr>
        <sz val="11"/>
        <rFont val="宋体"/>
        <family val="3"/>
        <charset val="134"/>
      </rPr>
      <t>二十、住房保障支出</t>
    </r>
  </si>
  <si>
    <r>
      <rPr>
        <sz val="11"/>
        <rFont val="宋体"/>
        <family val="3"/>
        <charset val="134"/>
      </rPr>
      <t>二十一、粮油物资储备支出</t>
    </r>
  </si>
  <si>
    <r>
      <rPr>
        <sz val="11"/>
        <rFont val="宋体"/>
        <family val="3"/>
        <charset val="134"/>
      </rPr>
      <t>二十二、国有资本经营预算支出</t>
    </r>
  </si>
  <si>
    <r>
      <rPr>
        <sz val="11"/>
        <rFont val="宋体"/>
        <family val="3"/>
        <charset val="134"/>
      </rPr>
      <t>二十三、灾害防治及应急管理支出</t>
    </r>
  </si>
  <si>
    <r>
      <rPr>
        <sz val="11"/>
        <rFont val="宋体"/>
        <family val="3"/>
        <charset val="134"/>
      </rPr>
      <t>二十四、预备费</t>
    </r>
  </si>
  <si>
    <r>
      <rPr>
        <sz val="11"/>
        <rFont val="宋体"/>
        <family val="3"/>
        <charset val="134"/>
      </rPr>
      <t>二十五、其他支出</t>
    </r>
  </si>
  <si>
    <r>
      <rPr>
        <sz val="11"/>
        <rFont val="宋体"/>
        <family val="3"/>
        <charset val="134"/>
      </rPr>
      <t>二十六、转移性支出</t>
    </r>
  </si>
  <si>
    <r>
      <rPr>
        <sz val="11"/>
        <rFont val="宋体"/>
        <family val="3"/>
        <charset val="134"/>
      </rPr>
      <t>二十七、债务还本支出</t>
    </r>
  </si>
  <si>
    <r>
      <rPr>
        <sz val="11"/>
        <rFont val="宋体"/>
        <family val="3"/>
        <charset val="134"/>
      </rPr>
      <t>二十八、债务付息支出</t>
    </r>
  </si>
  <si>
    <r>
      <rPr>
        <sz val="11"/>
        <rFont val="宋体"/>
        <family val="3"/>
        <charset val="134"/>
      </rPr>
      <t>二十九、债务发行费用支出</t>
    </r>
  </si>
  <si>
    <r>
      <rPr>
        <sz val="11"/>
        <rFont val="宋体"/>
        <family val="3"/>
        <charset val="134"/>
      </rPr>
      <t>三十、抗疫特别国债安排的支出</t>
    </r>
  </si>
  <si>
    <r>
      <rPr>
        <sz val="11"/>
        <rFont val="宋体"/>
        <family val="3"/>
        <charset val="134"/>
      </rPr>
      <t>本 年 收 入 合 计</t>
    </r>
  </si>
  <si>
    <r>
      <rPr>
        <sz val="11"/>
        <rFont val="宋体"/>
        <family val="3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</si>
  <si>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</si>
  <si>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</si>
  <si>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</si>
  <si>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</si>
  <si>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</si>
  <si>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</si>
  <si>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</si>
  <si>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</si>
  <si>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</si>
  <si>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</si>
  <si>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</si>
  <si>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</si>
  <si>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</si>
  <si>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</si>
  <si>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</si>
  <si>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</si>
  <si>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</si>
  <si>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</si>
  <si>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</si>
  <si>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</si>
  <si>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</si>
  <si>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</si>
  <si>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</si>
  <si>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</si>
  <si>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</si>
  <si>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</si>
  <si>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>科目编码</t>
  </si>
  <si>
    <t>科目名称</t>
  </si>
  <si>
    <t>类</t>
  </si>
  <si>
    <t>款</t>
  </si>
  <si>
    <t>项</t>
  </si>
  <si>
    <t>合    计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</si>
  <si>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</si>
  <si>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</si>
  <si>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</si>
  <si>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</si>
  <si>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</si>
  <si>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</si>
  <si>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</si>
  <si>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family val="3"/>
        <charset val="134"/>
      </rPr>
      <t> 一般公共预算拨款收入</t>
    </r>
  </si>
  <si>
    <r>
      <rPr>
        <sz val="11"/>
        <rFont val="宋体"/>
        <family val="3"/>
        <charset val="134"/>
      </rPr>
      <t> 一般公共服务支出</t>
    </r>
  </si>
  <si>
    <r>
      <rPr>
        <sz val="11"/>
        <rFont val="宋体"/>
        <family val="3"/>
        <charset val="134"/>
      </rPr>
      <t> 政府性基金预算拨款收入</t>
    </r>
  </si>
  <si>
    <r>
      <rPr>
        <sz val="11"/>
        <rFont val="宋体"/>
        <family val="3"/>
        <charset val="134"/>
      </rPr>
      <t> 外交支出</t>
    </r>
  </si>
  <si>
    <r>
      <rPr>
        <sz val="11"/>
        <rFont val="宋体"/>
        <family val="3"/>
        <charset val="134"/>
      </rPr>
      <t> 国有资本经营预算拨款收入</t>
    </r>
  </si>
  <si>
    <r>
      <rPr>
        <sz val="11"/>
        <rFont val="宋体"/>
        <family val="3"/>
        <charset val="134"/>
      </rPr>
      <t> 国防支出</t>
    </r>
  </si>
  <si>
    <t>一、上年结转</t>
  </si>
  <si>
    <r>
      <rPr>
        <sz val="11"/>
        <rFont val="宋体"/>
        <family val="3"/>
        <charset val="134"/>
      </rPr>
      <t> 公共安全支出</t>
    </r>
  </si>
  <si>
    <r>
      <rPr>
        <sz val="11"/>
        <rFont val="宋体"/>
        <family val="3"/>
        <charset val="134"/>
      </rPr>
      <t> 教育支出</t>
    </r>
  </si>
  <si>
    <r>
      <rPr>
        <sz val="11"/>
        <rFont val="宋体"/>
        <family val="3"/>
        <charset val="134"/>
      </rPr>
      <t> 科学技术支出</t>
    </r>
  </si>
  <si>
    <r>
      <rPr>
        <sz val="11"/>
        <rFont val="宋体"/>
        <family val="3"/>
        <charset val="134"/>
      </rPr>
      <t> 文化旅游体育与传媒支出</t>
    </r>
  </si>
  <si>
    <r>
      <rPr>
        <sz val="11"/>
        <rFont val="宋体"/>
        <family val="3"/>
        <charset val="134"/>
      </rPr>
      <t> </t>
    </r>
  </si>
  <si>
    <r>
      <rPr>
        <sz val="11"/>
        <rFont val="宋体"/>
        <family val="3"/>
        <charset val="134"/>
      </rPr>
      <t> 社会保障和就业支出</t>
    </r>
  </si>
  <si>
    <r>
      <rPr>
        <sz val="11"/>
        <rFont val="宋体"/>
        <family val="3"/>
        <charset val="134"/>
      </rPr>
      <t> 社会保险基金支出</t>
    </r>
  </si>
  <si>
    <r>
      <rPr>
        <sz val="11"/>
        <rFont val="宋体"/>
        <family val="3"/>
        <charset val="134"/>
      </rPr>
      <t> 卫生健康支出</t>
    </r>
  </si>
  <si>
    <r>
      <rPr>
        <sz val="11"/>
        <rFont val="宋体"/>
        <family val="3"/>
        <charset val="134"/>
      </rPr>
      <t> 节能环保支出</t>
    </r>
  </si>
  <si>
    <r>
      <rPr>
        <sz val="11"/>
        <rFont val="宋体"/>
        <family val="3"/>
        <charset val="134"/>
      </rPr>
      <t> 城乡社区支出</t>
    </r>
  </si>
  <si>
    <r>
      <rPr>
        <sz val="11"/>
        <rFont val="宋体"/>
        <family val="3"/>
        <charset val="134"/>
      </rPr>
      <t> 农林水支出</t>
    </r>
  </si>
  <si>
    <r>
      <rPr>
        <sz val="11"/>
        <rFont val="宋体"/>
        <family val="3"/>
        <charset val="134"/>
      </rPr>
      <t> 交通运输支出</t>
    </r>
  </si>
  <si>
    <r>
      <rPr>
        <sz val="11"/>
        <rFont val="宋体"/>
        <family val="3"/>
        <charset val="134"/>
      </rPr>
      <t> 资源勘探工业信息等支出</t>
    </r>
  </si>
  <si>
    <r>
      <rPr>
        <sz val="11"/>
        <rFont val="宋体"/>
        <family val="3"/>
        <charset val="134"/>
      </rPr>
      <t> 商业服务业等支出</t>
    </r>
  </si>
  <si>
    <r>
      <rPr>
        <sz val="11"/>
        <rFont val="宋体"/>
        <family val="3"/>
        <charset val="134"/>
      </rPr>
      <t> 金融支出</t>
    </r>
  </si>
  <si>
    <r>
      <rPr>
        <sz val="11"/>
        <rFont val="宋体"/>
        <family val="3"/>
        <charset val="134"/>
      </rPr>
      <t> 援助其他地区支出</t>
    </r>
  </si>
  <si>
    <r>
      <rPr>
        <sz val="11"/>
        <rFont val="宋体"/>
        <family val="3"/>
        <charset val="134"/>
      </rPr>
      <t> 自然资源海洋气象等支出</t>
    </r>
  </si>
  <si>
    <r>
      <rPr>
        <sz val="11"/>
        <rFont val="宋体"/>
        <family val="3"/>
        <charset val="134"/>
      </rPr>
      <t> 住房保障支出</t>
    </r>
  </si>
  <si>
    <r>
      <rPr>
        <sz val="11"/>
        <rFont val="宋体"/>
        <family val="3"/>
        <charset val="134"/>
      </rPr>
      <t> 粮油物资储备支出</t>
    </r>
  </si>
  <si>
    <r>
      <rPr>
        <sz val="11"/>
        <rFont val="宋体"/>
        <family val="3"/>
        <charset val="134"/>
      </rPr>
      <t> 国有资本经营预算支出</t>
    </r>
  </si>
  <si>
    <r>
      <rPr>
        <sz val="11"/>
        <rFont val="宋体"/>
        <family val="3"/>
        <charset val="134"/>
      </rPr>
      <t> 灾害防治及应急管理支出</t>
    </r>
  </si>
  <si>
    <r>
      <rPr>
        <sz val="11"/>
        <rFont val="宋体"/>
        <family val="3"/>
        <charset val="134"/>
      </rPr>
      <t> 其他支出</t>
    </r>
  </si>
  <si>
    <r>
      <rPr>
        <sz val="11"/>
        <rFont val="宋体"/>
        <family val="3"/>
        <charset val="134"/>
      </rPr>
      <t> 债务付息支出</t>
    </r>
  </si>
  <si>
    <r>
      <rPr>
        <sz val="11"/>
        <rFont val="宋体"/>
        <family val="3"/>
        <charset val="134"/>
      </rPr>
      <t> 债务发行费用支出</t>
    </r>
  </si>
  <si>
    <r>
      <rPr>
        <sz val="11"/>
        <rFont val="宋体"/>
        <family val="3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</si>
  <si>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</si>
  <si>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</si>
  <si>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</si>
  <si>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</si>
  <si>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</si>
  <si>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</si>
  <si>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</si>
  <si>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</si>
  <si>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</si>
  <si>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
结转</t>
  </si>
  <si>
    <t>小计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</si>
  <si>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</si>
  <si>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</si>
  <si>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</si>
  <si>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</si>
  <si>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</si>
  <si>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</si>
  <si>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</si>
  <si>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</si>
  <si>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</si>
  <si>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项目名称</t>
  </si>
  <si>
    <t>金额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</si>
  <si>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</si>
  <si>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</si>
  <si>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</si>
  <si>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</si>
  <si>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</si>
  <si>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</si>
  <si>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</si>
  <si>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</si>
  <si>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</si>
  <si>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</si>
  <si>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</si>
  <si>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</si>
  <si>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</si>
  <si>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</si>
  <si>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</si>
  <si>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</si>
  <si>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</si>
  <si>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单位名称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</si>
  <si>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</si>
  <si>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</si>
  <si>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</si>
  <si>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</si>
  <si>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</si>
  <si>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</si>
  <si>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</si>
  <si>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</si>
  <si>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</si>
  <si>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注：此表为参考样表，具体以市财政局批复表为准。</t>
  </si>
  <si>
    <t>单位：攀枝花市森林病虫防治检疫站</t>
    <phoneticPr fontId="19" type="noConversion"/>
  </si>
  <si>
    <t>单位：攀枝花市森林病虫防治检疫站</t>
    <phoneticPr fontId="19" type="noConversion"/>
  </si>
  <si>
    <t>208</t>
  </si>
  <si>
    <t>05</t>
  </si>
  <si>
    <t>01</t>
  </si>
  <si>
    <t>213</t>
  </si>
  <si>
    <t>02</t>
  </si>
  <si>
    <t>221</t>
  </si>
  <si>
    <t>攀枝花市森林病虫防治检疫站</t>
    <phoneticPr fontId="19" type="noConversion"/>
  </si>
  <si>
    <t>301</t>
  </si>
  <si>
    <t>基本工资</t>
  </si>
  <si>
    <t>津贴补贴</t>
  </si>
  <si>
    <t>03</t>
  </si>
  <si>
    <t>奖金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</si>
  <si>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</si>
  <si>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</si>
  <si>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</si>
  <si>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</si>
  <si>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</si>
  <si>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</si>
  <si>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</si>
  <si>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</si>
  <si>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13</t>
  </si>
  <si>
    <t>住房公积金</t>
  </si>
  <si>
    <t>99</t>
  </si>
  <si>
    <t>其他工资福利支出</t>
  </si>
  <si>
    <t>302</t>
  </si>
  <si>
    <t>办公费</t>
  </si>
  <si>
    <t>水费</t>
  </si>
  <si>
    <t>06</t>
  </si>
  <si>
    <t>电费</t>
  </si>
  <si>
    <t>07</t>
  </si>
  <si>
    <t>邮电费</t>
  </si>
  <si>
    <t>差旅费</t>
  </si>
  <si>
    <t>17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</si>
  <si>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</si>
  <si>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</si>
  <si>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</si>
  <si>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</si>
  <si>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</si>
  <si>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</si>
  <si>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</si>
  <si>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</si>
  <si>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</si>
  <si>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303</t>
  </si>
  <si>
    <t>退休费</t>
  </si>
  <si>
    <t>医疗费补助</t>
  </si>
  <si>
    <t>攀枝花市森林病虫防治检疫站</t>
    <phoneticPr fontId="19" type="noConversion"/>
  </si>
  <si>
    <t>林业有害生物监测</t>
  </si>
  <si>
    <t>无公害防治</t>
  </si>
  <si>
    <t>林业植物检疫</t>
  </si>
  <si>
    <t>林业有害生物监测率</t>
  </si>
  <si>
    <t>无公害防治率</t>
  </si>
  <si>
    <t>林业有害生物成灾率</t>
  </si>
  <si>
    <t>成本指标</t>
  </si>
  <si>
    <t>项目效益</t>
  </si>
  <si>
    <t>经济效益指标</t>
  </si>
  <si>
    <t>减少直接经济损失</t>
  </si>
  <si>
    <t>社会效益指标</t>
  </si>
  <si>
    <t>生态效益指标</t>
  </si>
  <si>
    <t>生态环境改善</t>
  </si>
  <si>
    <t>可持续影响指标</t>
  </si>
  <si>
    <t>有害生物可持续控制</t>
  </si>
  <si>
    <t xml:space="preserve">满意度指标 </t>
  </si>
  <si>
    <t>林区群众满意度</t>
  </si>
  <si>
    <t>上级业务和林业主管部门满意度</t>
  </si>
  <si>
    <t>项目完成</t>
    <phoneticPr fontId="7" type="noConversion"/>
  </si>
  <si>
    <t>正向指标</t>
  </si>
  <si>
    <t>万元</t>
  </si>
  <si>
    <t>反向指标</t>
  </si>
  <si>
    <t>≥</t>
  </si>
  <si>
    <t>&gt;</t>
  </si>
  <si>
    <t>≤</t>
  </si>
  <si>
    <t>‰</t>
  </si>
  <si>
    <t>单位名称：攀枝花市森林病虫防治检疫站2021年单位预算</t>
    <phoneticPr fontId="19" type="noConversion"/>
  </si>
  <si>
    <t xml:space="preserve">  机关事业单位基本养老保险缴费支出</t>
  </si>
  <si>
    <t xml:space="preserve">  行政运行（林业）</t>
  </si>
  <si>
    <t>34</t>
  </si>
  <si>
    <t xml:space="preserve">  林业草原防灾减灾</t>
  </si>
  <si>
    <t xml:space="preserve">  住房公积金</t>
  </si>
  <si>
    <t>399</t>
  </si>
  <si>
    <t>其他支出</t>
  </si>
  <si>
    <t>行政运行</t>
  </si>
  <si>
    <t>机关服务</t>
  </si>
  <si>
    <t>林业草原防灾减灾</t>
  </si>
  <si>
    <t>机关事业单位基本养老保险缴费支出</t>
  </si>
  <si>
    <t>单位预算项目绩效目标表（2021年度）</t>
    <phoneticPr fontId="19" type="noConversion"/>
  </si>
  <si>
    <t>松材线虫病等重大林业有害生物监测、防治、检疫</t>
    <phoneticPr fontId="19" type="noConversion"/>
  </si>
  <si>
    <t>松材线虫病等重大林业有害生物监测、防治、检疫</t>
    <phoneticPr fontId="19" type="noConversion"/>
  </si>
  <si>
    <t>数量指标</t>
  </si>
  <si>
    <t>质量指标</t>
  </si>
  <si>
    <t>时效指标</t>
  </si>
  <si>
    <t>服务对象满意度指标</t>
  </si>
  <si>
    <t>=</t>
  </si>
  <si>
    <t>1-12</t>
  </si>
  <si>
    <t>月</t>
  </si>
  <si>
    <t>轮次</t>
  </si>
  <si>
    <t>24</t>
  </si>
  <si>
    <t>批次</t>
  </si>
  <si>
    <t>95</t>
  </si>
  <si>
    <t>%</t>
  </si>
  <si>
    <t>85</t>
  </si>
  <si>
    <t>3</t>
  </si>
  <si>
    <t>1-13</t>
  </si>
  <si>
    <t>1-14</t>
  </si>
  <si>
    <t>8</t>
  </si>
  <si>
    <t>2000</t>
  </si>
  <si>
    <t>80</t>
  </si>
  <si>
    <t>90</t>
  </si>
  <si>
    <t>森林资源得到有效保护，林区社会秩序稳定</t>
    <phoneticPr fontId="19" type="noConversion"/>
  </si>
  <si>
    <t>森林生态环境更好，发挥出更大的生态效益</t>
    <phoneticPr fontId="19" type="noConversion"/>
  </si>
  <si>
    <t>实施无公害防治，降低环境污染，实现林业有害生物可持续控制</t>
    <phoneticPr fontId="19" type="noConversion"/>
  </si>
  <si>
    <t>资源保护，社会稳定</t>
    <phoneticPr fontId="19" type="noConversion"/>
  </si>
  <si>
    <t>扎实开展林业有害生物网格化监测，对攀枝花森林资源实施天空地立体监测，及时发现和除治重大林业有害生物疫情，将灾害损失减少到最小。同时强化检疫执法，守住关口，防止危险性林业有害生物传入，切实保障攀枝花市的森林生态安全。确保林业有害生物监测率≥95%，无公害防治率≥85%，产地检疫率100% ，成灾率≤3‰。</t>
    <phoneticPr fontId="19" type="noConversion"/>
  </si>
  <si>
    <t>10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</si>
</sst>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24">
    <font>
      <sz val="11"/>
      <color indexed="8"/>
      <name val="宋体"/>
      <charset val="1"/>
      <scheme val="minor"/>
    </font>
    <font>
      <sz val="12"/>
      <name val="方正黑体简体"/>
      <family val="4"/>
      <charset val="134"/>
    </font>
    <font>
      <b/>
      <sz val="20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simhei"/>
      <family val="1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b/>
      <sz val="9"/>
      <name val="宋体"/>
      <family val="3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family val="3"/>
      <charset val="134"/>
    </font>
    <font>
      <sz val="12"/>
      <color indexed="8"/>
      <name val="方正黑体简体"/>
      <family val="4"/>
      <charset val="134"/>
    </font>
    <font>
      <sz val="9"/>
      <name val="Hiragino Sans GB"/>
      <family val="1"/>
    </font>
    <font>
      <b/>
      <sz val="9"/>
      <name val="Hiragino Sans GB"/>
      <family val="1"/>
    </font>
    <font>
      <sz val="26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ajor"/>
    </font>
    <font>
      <sz val="10"/>
      <color indexed="8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</patternFill>
    </fill>
  </fills>
  <borders count="2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0" fontId="0" fillId="0" borderId="0" xfId="0" applyFont="1" applyFill="1">
      <alignment vertical="center"/>
    </xf>
    <xf numFmtId="0" fontId="7" fillId="0" borderId="1" xfId="0" applyFont="1" applyFill="1" applyBorder="1">
      <alignment vertical="center"/>
    </xf>
    <xf numFmtId="0" fontId="8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7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4" xfId="0" applyFont="1" applyFill="1" applyBorder="1">
      <alignment vertical="center"/>
    </xf>
    <xf numFmtId="0" fontId="10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0" fontId="11" fillId="0" borderId="4" xfId="0" applyFont="1" applyFill="1" applyBorder="1">
      <alignment vertical="center"/>
    </xf>
    <xf numFmtId="4" fontId="10" fillId="0" borderId="5" xfId="0" applyNumberFormat="1" applyFont="1" applyFill="1" applyBorder="1" applyAlignment="1">
      <alignment horizontal="right" vertical="center"/>
    </xf>
    <xf numFmtId="0" fontId="7" fillId="0" borderId="6" xfId="0" applyFont="1" applyFill="1" applyBorder="1">
      <alignment vertical="center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>
      <alignment vertical="center"/>
    </xf>
    <xf numFmtId="0" fontId="7" fillId="0" borderId="8" xfId="0" applyFont="1" applyFill="1" applyBorder="1">
      <alignment vertical="center"/>
    </xf>
    <xf numFmtId="0" fontId="7" fillId="0" borderId="8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1" xfId="0" applyFont="1" applyBorder="1">
      <alignment vertical="center"/>
    </xf>
    <xf numFmtId="0" fontId="12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13" fillId="0" borderId="1" xfId="0" applyFont="1" applyBorder="1" applyAlignment="1">
      <alignment horizontal="right" vertical="center" wrapText="1"/>
    </xf>
    <xf numFmtId="0" fontId="12" fillId="0" borderId="8" xfId="0" applyFont="1" applyBorder="1" applyAlignment="1">
      <alignment vertical="center" wrapText="1"/>
    </xf>
    <xf numFmtId="0" fontId="7" fillId="0" borderId="2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7" fillId="0" borderId="4" xfId="0" applyFont="1" applyBorder="1">
      <alignment vertical="center"/>
    </xf>
    <xf numFmtId="0" fontId="0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 wrapText="1"/>
    </xf>
    <xf numFmtId="4" fontId="10" fillId="0" borderId="5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12" fillId="0" borderId="8" xfId="0" applyFont="1" applyFill="1" applyBorder="1" applyAlignment="1">
      <alignment vertical="center" wrapText="1"/>
    </xf>
    <xf numFmtId="0" fontId="13" fillId="0" borderId="1" xfId="0" applyFont="1" applyFill="1" applyBorder="1">
      <alignment vertical="center"/>
    </xf>
    <xf numFmtId="0" fontId="12" fillId="0" borderId="1" xfId="0" applyFont="1" applyFill="1" applyBorder="1">
      <alignment vertical="center"/>
    </xf>
    <xf numFmtId="0" fontId="13" fillId="0" borderId="1" xfId="0" applyFont="1" applyFill="1" applyBorder="1" applyAlignment="1">
      <alignment horizontal="right" vertical="center"/>
    </xf>
    <xf numFmtId="0" fontId="12" fillId="0" borderId="2" xfId="0" applyFont="1" applyFill="1" applyBorder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4" xfId="0" applyFont="1" applyFill="1" applyBorder="1">
      <alignment vertical="center"/>
    </xf>
    <xf numFmtId="0" fontId="12" fillId="0" borderId="6" xfId="0" applyFont="1" applyFill="1" applyBorder="1">
      <alignment vertical="center"/>
    </xf>
    <xf numFmtId="0" fontId="12" fillId="0" borderId="4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0" fontId="15" fillId="0" borderId="0" xfId="0" applyFont="1" applyFill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vertical="center" wrapText="1"/>
    </xf>
    <xf numFmtId="0" fontId="17" fillId="0" borderId="8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4" fontId="10" fillId="0" borderId="13" xfId="0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Alignment="1">
      <alignment vertical="center" wrapText="1"/>
    </xf>
    <xf numFmtId="176" fontId="10" fillId="0" borderId="5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vertical="center" wrapText="1"/>
    </xf>
    <xf numFmtId="0" fontId="10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4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176" fontId="0" fillId="0" borderId="5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 indent="1"/>
    </xf>
    <xf numFmtId="4" fontId="10" fillId="0" borderId="5" xfId="0" applyNumberFormat="1" applyFont="1" applyFill="1" applyBorder="1" applyAlignment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 wrapText="1"/>
    </xf>
    <xf numFmtId="0" fontId="22" fillId="0" borderId="5" xfId="0" applyNumberFormat="1" applyFont="1" applyFill="1" applyBorder="1" applyAlignment="1" applyProtection="1">
      <alignment vertical="center" wrapText="1"/>
    </xf>
    <xf numFmtId="49" fontId="22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left" vertical="center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right" vertical="center" wrapText="1"/>
    </xf>
    <xf numFmtId="2" fontId="10" fillId="0" borderId="5" xfId="0" applyNumberFormat="1" applyFont="1" applyFill="1" applyBorder="1" applyAlignment="1">
      <alignment horizontal="center" vertical="center" wrapText="1"/>
    </xf>
    <xf numFmtId="2" fontId="20" fillId="0" borderId="5" xfId="0" applyNumberFormat="1" applyFont="1" applyFill="1" applyBorder="1" applyAlignment="1">
      <alignment horizontal="right" vertical="center" wrapText="1"/>
    </xf>
    <xf numFmtId="2" fontId="0" fillId="0" borderId="5" xfId="0" applyNumberFormat="1" applyFont="1" applyFill="1" applyBorder="1" applyAlignment="1">
      <alignment vertical="center" wrapText="1"/>
    </xf>
    <xf numFmtId="2" fontId="10" fillId="0" borderId="5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49" fontId="23" fillId="3" borderId="5" xfId="0" applyNumberFormat="1" applyFont="1" applyFill="1" applyBorder="1" applyAlignment="1">
      <alignment horizontal="justify" vertical="center"/>
    </xf>
    <xf numFmtId="49" fontId="23" fillId="3" borderId="5" xfId="0" applyNumberFormat="1" applyFont="1" applyFill="1" applyBorder="1" applyAlignment="1">
      <alignment horizontal="center" vertical="center" wrapText="1"/>
    </xf>
    <xf numFmtId="0" fontId="23" fillId="0" borderId="5" xfId="0" applyFont="1" applyBorder="1" applyAlignment="1">
      <alignment vertical="center"/>
    </xf>
    <xf numFmtId="0" fontId="23" fillId="0" borderId="5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7" fillId="0" borderId="4" xfId="0" applyFont="1" applyFill="1" applyBorder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0" fontId="21" fillId="0" borderId="3" xfId="0" applyFont="1" applyFill="1" applyBorder="1" applyAlignment="1">
      <alignment horizontal="left" vertical="center" wrapText="1"/>
    </xf>
    <xf numFmtId="49" fontId="23" fillId="3" borderId="5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 applyProtection="1">
      <alignment horizontal="center" vertical="center" wrapText="1"/>
    </xf>
    <xf numFmtId="0" fontId="22" fillId="0" borderId="20" xfId="0" applyNumberFormat="1" applyFont="1" applyFill="1" applyBorder="1" applyAlignment="1" applyProtection="1">
      <alignment horizontal="center" vertical="center" wrapText="1"/>
    </xf>
    <xf numFmtId="0" fontId="22" fillId="0" borderId="21" xfId="0" applyNumberFormat="1" applyFont="1" applyFill="1" applyBorder="1" applyAlignment="1" applyProtection="1">
      <alignment horizontal="center" vertical="center" wrapText="1"/>
    </xf>
    <xf numFmtId="0" fontId="22" fillId="0" borderId="22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defaultColWidth="9" defaultRowHeight="14.25"/>
  <cols>
    <col min="1" max="1" width="123.125" style="71" customWidth="1"/>
    <col min="2" max="16384" width="9" style="71"/>
  </cols>
  <sheetData>
    <row r="1" spans="1:1" ht="137.1" customHeight="1">
      <c r="A1" s="72" t="s">
        <v>243</v>
      </c>
    </row>
  </sheetData>
  <phoneticPr fontId="19" type="noConversion"/>
  <printOptions horizontalCentered="1"/>
  <pageMargins left="0.59027777777777801" right="0.59027777777777801" top="3.5430555555555601" bottom="0.78680555555555598" header="0.5" footer="0.5"/>
  <pageSetup paperSize="9" scale="74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pane ySplit="6" topLeftCell="A7" activePane="bottomLeft" state="frozen"/>
      <selection pane="bottomLeft" activeCell="B8" sqref="B8"/>
    </sheetView>
  </sheetViews>
  <sheetFormatPr defaultColWidth="10" defaultRowHeight="13.5"/>
  <cols>
    <col min="1" max="1" width="1.5" style="10" customWidth="1"/>
    <col min="2" max="7" width="21.625" style="10" customWidth="1"/>
    <col min="8" max="8" width="1.5" style="10" customWidth="1"/>
    <col min="9" max="9" width="9.75" style="10" customWidth="1"/>
    <col min="10" max="16384" width="10" style="10"/>
  </cols>
  <sheetData>
    <row r="1" spans="1:8" ht="24.95" customHeight="1">
      <c r="A1" s="11"/>
      <c r="B1" s="2"/>
      <c r="C1" s="13"/>
      <c r="D1" s="13"/>
      <c r="E1" s="13"/>
      <c r="F1" s="13"/>
      <c r="G1" s="14" t="s">
        <v>141</v>
      </c>
      <c r="H1" s="18"/>
    </row>
    <row r="2" spans="1:8" ht="22.9" customHeight="1">
      <c r="A2" s="11"/>
      <c r="B2" s="117" t="s">
        <v>142</v>
      </c>
      <c r="C2" s="118"/>
      <c r="D2" s="118"/>
      <c r="E2" s="118"/>
      <c r="F2" s="118"/>
      <c r="G2" s="119"/>
      <c r="H2" s="18" t="s">
        <v>1</v>
      </c>
    </row>
    <row r="3" spans="1:8" ht="19.5" customHeight="1">
      <c r="A3" s="15"/>
      <c r="B3" s="120" t="s">
        <v>3</v>
      </c>
      <c r="C3" s="120"/>
      <c r="D3" s="17"/>
      <c r="E3" s="17"/>
      <c r="F3" s="17"/>
      <c r="G3" s="17" t="s">
        <v>4</v>
      </c>
      <c r="H3" s="25"/>
    </row>
    <row r="4" spans="1:8" ht="24.4" customHeight="1">
      <c r="A4" s="18"/>
      <c r="B4" s="115" t="s">
        <v>143</v>
      </c>
      <c r="C4" s="115"/>
      <c r="D4" s="115"/>
      <c r="E4" s="115"/>
      <c r="F4" s="115"/>
      <c r="G4" s="115"/>
      <c r="H4" s="26"/>
    </row>
    <row r="5" spans="1:8" ht="24.4" customHeight="1">
      <c r="A5" s="20"/>
      <c r="B5" s="115" t="s">
        <v>57</v>
      </c>
      <c r="C5" s="121" t="s">
        <v>144</v>
      </c>
      <c r="D5" s="115" t="s">
        <v>145</v>
      </c>
      <c r="E5" s="115"/>
      <c r="F5" s="115"/>
      <c r="G5" s="115" t="s">
        <v>146</v>
      </c>
      <c r="H5" s="26"/>
    </row>
    <row r="6" spans="1:8" ht="24.4" customHeight="1">
      <c r="A6" s="20"/>
      <c r="B6" s="115"/>
      <c r="C6" s="121"/>
      <c r="D6" s="19" t="s">
        <v>129</v>
      </c>
      <c r="E6" s="19" t="s">
        <v>147</v>
      </c>
      <c r="F6" s="19" t="s">
        <v>148</v>
      </c>
      <c r="G6" s="115"/>
      <c r="H6" s="27"/>
    </row>
    <row r="7" spans="1:8" ht="27" customHeight="1">
      <c r="A7" s="21"/>
      <c r="B7" s="95">
        <f>SUM(D7,G7)</f>
        <v>8.2479999999999993</v>
      </c>
      <c r="C7" s="95"/>
      <c r="D7" s="95">
        <f>SUM(E7:F7)</f>
        <v>8.1</v>
      </c>
      <c r="E7" s="95"/>
      <c r="F7" s="95">
        <v>8.1</v>
      </c>
      <c r="G7" s="95">
        <v>0.14799999999999999</v>
      </c>
      <c r="H7" s="28"/>
    </row>
    <row r="8" spans="1:8" ht="27" customHeight="1">
      <c r="A8" s="21"/>
      <c r="B8" s="22"/>
      <c r="C8" s="22"/>
      <c r="D8" s="22"/>
      <c r="E8" s="22"/>
      <c r="F8" s="95"/>
      <c r="G8" s="22"/>
      <c r="H8" s="28"/>
    </row>
    <row r="9" spans="1:8" ht="27" customHeight="1">
      <c r="A9" s="21"/>
      <c r="B9" s="22"/>
      <c r="C9" s="22"/>
      <c r="D9" s="22"/>
      <c r="E9" s="22"/>
      <c r="F9" s="22"/>
      <c r="G9" s="22"/>
      <c r="H9" s="28"/>
    </row>
    <row r="10" spans="1:8" ht="27" customHeight="1">
      <c r="A10" s="21"/>
      <c r="B10" s="22"/>
      <c r="C10" s="22"/>
      <c r="D10" s="22"/>
      <c r="E10" s="22"/>
      <c r="F10" s="22"/>
      <c r="G10" s="22"/>
      <c r="H10" s="28"/>
    </row>
    <row r="11" spans="1:8" ht="27" customHeight="1">
      <c r="A11" s="21"/>
      <c r="B11" s="22"/>
      <c r="C11" s="22"/>
      <c r="D11" s="22"/>
      <c r="E11" s="22"/>
      <c r="F11" s="22"/>
      <c r="G11" s="22"/>
      <c r="H11" s="28"/>
    </row>
    <row r="12" spans="1:8" ht="27" customHeight="1">
      <c r="A12" s="21"/>
      <c r="B12" s="22"/>
      <c r="C12" s="22"/>
      <c r="D12" s="22"/>
      <c r="E12" s="22"/>
      <c r="F12" s="22"/>
      <c r="G12" s="22"/>
      <c r="H12" s="28"/>
    </row>
    <row r="13" spans="1:8" ht="27" customHeight="1">
      <c r="A13" s="21"/>
      <c r="B13" s="22"/>
      <c r="C13" s="22"/>
      <c r="D13" s="22"/>
      <c r="E13" s="22"/>
      <c r="F13" s="22"/>
      <c r="G13" s="22"/>
      <c r="H13" s="28"/>
    </row>
    <row r="14" spans="1:8" ht="27" customHeight="1">
      <c r="A14" s="21"/>
      <c r="B14" s="22"/>
      <c r="C14" s="22"/>
      <c r="D14" s="22"/>
      <c r="E14" s="22"/>
      <c r="F14" s="22"/>
      <c r="G14" s="22"/>
      <c r="H14" s="28"/>
    </row>
    <row r="15" spans="1:8" ht="27" customHeight="1">
      <c r="A15" s="21"/>
      <c r="B15" s="22"/>
      <c r="C15" s="22"/>
      <c r="D15" s="22"/>
      <c r="E15" s="22"/>
      <c r="F15" s="22"/>
      <c r="G15" s="22"/>
      <c r="H15" s="28"/>
    </row>
    <row r="16" spans="1:8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honeticPr fontId="1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workbookViewId="0">
      <pane ySplit="6" topLeftCell="A7" activePane="bottomLeft" state="frozen"/>
      <selection pane="bottomLeft" activeCell="B1" sqref="B1"/>
    </sheetView>
  </sheetViews>
  <sheetFormatPr defaultColWidth="10" defaultRowHeight="13.5"/>
  <cols>
    <col min="1" max="1" width="1.5" style="10" customWidth="1"/>
    <col min="2" max="4" width="6.125" style="10" customWidth="1"/>
    <col min="5" max="5" width="50" style="10" customWidth="1"/>
    <col min="6" max="8" width="18.375" style="10" customWidth="1"/>
    <col min="9" max="9" width="1.5" style="10" customWidth="1"/>
    <col min="10" max="12" width="9.75" style="10" customWidth="1"/>
    <col min="13" max="16384" width="10" style="10"/>
  </cols>
  <sheetData>
    <row r="1" spans="1:9" ht="24.95" customHeight="1">
      <c r="A1" s="11"/>
      <c r="B1" s="2"/>
      <c r="C1" s="2"/>
      <c r="D1" s="2"/>
      <c r="E1" s="12"/>
      <c r="F1" s="13"/>
      <c r="G1" s="13"/>
      <c r="H1" s="14" t="s">
        <v>149</v>
      </c>
      <c r="I1" s="18"/>
    </row>
    <row r="2" spans="1:9" ht="22.9" customHeight="1">
      <c r="A2" s="11"/>
      <c r="B2" s="122" t="s">
        <v>150</v>
      </c>
      <c r="C2" s="122"/>
      <c r="D2" s="122"/>
      <c r="E2" s="122"/>
      <c r="F2" s="122"/>
      <c r="G2" s="122"/>
      <c r="H2" s="122"/>
      <c r="I2" s="18" t="s">
        <v>1</v>
      </c>
    </row>
    <row r="3" spans="1:9" ht="19.5" customHeight="1">
      <c r="A3" s="15"/>
      <c r="B3" s="120" t="s">
        <v>3</v>
      </c>
      <c r="C3" s="120"/>
      <c r="D3" s="120"/>
      <c r="E3" s="120"/>
      <c r="F3" s="15"/>
      <c r="G3" s="15"/>
      <c r="H3" s="17" t="s">
        <v>4</v>
      </c>
      <c r="I3" s="25"/>
    </row>
    <row r="4" spans="1:9" ht="24.4" customHeight="1">
      <c r="A4" s="18"/>
      <c r="B4" s="115" t="s">
        <v>7</v>
      </c>
      <c r="C4" s="115"/>
      <c r="D4" s="115"/>
      <c r="E4" s="115"/>
      <c r="F4" s="115" t="s">
        <v>151</v>
      </c>
      <c r="G4" s="115"/>
      <c r="H4" s="115"/>
      <c r="I4" s="26"/>
    </row>
    <row r="5" spans="1:9" ht="24.4" customHeight="1">
      <c r="A5" s="20"/>
      <c r="B5" s="115" t="s">
        <v>74</v>
      </c>
      <c r="C5" s="115"/>
      <c r="D5" s="115"/>
      <c r="E5" s="115" t="s">
        <v>75</v>
      </c>
      <c r="F5" s="115" t="s">
        <v>57</v>
      </c>
      <c r="G5" s="115" t="s">
        <v>70</v>
      </c>
      <c r="H5" s="115" t="s">
        <v>71</v>
      </c>
      <c r="I5" s="26"/>
    </row>
    <row r="6" spans="1:9" ht="24.4" customHeight="1">
      <c r="A6" s="20"/>
      <c r="B6" s="19" t="s">
        <v>76</v>
      </c>
      <c r="C6" s="19" t="s">
        <v>77</v>
      </c>
      <c r="D6" s="19" t="s">
        <v>78</v>
      </c>
      <c r="E6" s="115"/>
      <c r="F6" s="115"/>
      <c r="G6" s="115"/>
      <c r="H6" s="115"/>
      <c r="I6" s="27"/>
    </row>
    <row r="7" spans="1:9" ht="27" customHeight="1">
      <c r="A7" s="21"/>
      <c r="B7" s="19"/>
      <c r="C7" s="19"/>
      <c r="D7" s="19"/>
      <c r="E7" s="19" t="s">
        <v>79</v>
      </c>
      <c r="F7" s="22"/>
      <c r="G7" s="22"/>
      <c r="H7" s="22"/>
      <c r="I7" s="28"/>
    </row>
    <row r="8" spans="1:9" ht="27" customHeight="1">
      <c r="A8" s="21"/>
      <c r="B8" s="19"/>
      <c r="C8" s="19"/>
      <c r="D8" s="19"/>
      <c r="E8" s="19"/>
      <c r="F8" s="22"/>
      <c r="G8" s="22"/>
      <c r="H8" s="22"/>
      <c r="I8" s="28"/>
    </row>
    <row r="9" spans="1:9" ht="27" customHeight="1">
      <c r="A9" s="21"/>
      <c r="B9" s="19"/>
      <c r="C9" s="19"/>
      <c r="D9" s="19"/>
      <c r="E9" s="19"/>
      <c r="F9" s="22"/>
      <c r="G9" s="22"/>
      <c r="H9" s="22"/>
      <c r="I9" s="28"/>
    </row>
    <row r="10" spans="1:9" ht="27" customHeight="1">
      <c r="A10" s="21"/>
      <c r="B10" s="19"/>
      <c r="C10" s="19"/>
      <c r="D10" s="19"/>
      <c r="E10" s="19"/>
      <c r="F10" s="22"/>
      <c r="G10" s="22"/>
      <c r="H10" s="22"/>
      <c r="I10" s="28"/>
    </row>
    <row r="11" spans="1:9" ht="27" customHeight="1">
      <c r="A11" s="21"/>
      <c r="B11" s="19"/>
      <c r="C11" s="19"/>
      <c r="D11" s="19"/>
      <c r="E11" s="19"/>
      <c r="F11" s="22"/>
      <c r="G11" s="22"/>
      <c r="H11" s="22"/>
      <c r="I11" s="28"/>
    </row>
    <row r="12" spans="1:9" ht="27" customHeight="1">
      <c r="A12" s="21"/>
      <c r="B12" s="19"/>
      <c r="C12" s="19"/>
      <c r="D12" s="19"/>
      <c r="E12" s="19"/>
      <c r="F12" s="22"/>
      <c r="G12" s="22"/>
      <c r="H12" s="22"/>
      <c r="I12" s="28"/>
    </row>
    <row r="13" spans="1:9" ht="27" customHeight="1">
      <c r="A13" s="21"/>
      <c r="B13" s="19"/>
      <c r="C13" s="19"/>
      <c r="D13" s="19"/>
      <c r="E13" s="19"/>
      <c r="F13" s="22"/>
      <c r="G13" s="22"/>
      <c r="H13" s="22"/>
      <c r="I13" s="28"/>
    </row>
    <row r="14" spans="1:9" ht="27" customHeight="1">
      <c r="A14" s="21"/>
      <c r="B14" s="19"/>
      <c r="C14" s="19"/>
      <c r="D14" s="19"/>
      <c r="E14" s="19"/>
      <c r="F14" s="22"/>
      <c r="G14" s="22"/>
      <c r="H14" s="22"/>
      <c r="I14" s="28"/>
    </row>
    <row r="15" spans="1:9" ht="27" customHeight="1">
      <c r="A15" s="20"/>
      <c r="B15" s="30"/>
      <c r="C15" s="30"/>
      <c r="D15" s="30"/>
      <c r="E15" s="30" t="s">
        <v>21</v>
      </c>
      <c r="F15" s="31"/>
      <c r="G15" s="31"/>
      <c r="H15" s="31"/>
      <c r="I15" s="27"/>
    </row>
    <row r="16" spans="1:9" ht="27" customHeight="1">
      <c r="A16" s="23"/>
      <c r="B16" s="24"/>
      <c r="C16" s="24"/>
      <c r="D16" s="24"/>
      <c r="E16" s="23"/>
      <c r="F16" s="23"/>
      <c r="G16" s="23"/>
      <c r="H16" s="23"/>
      <c r="I16" s="29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honeticPr fontId="1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pane ySplit="6" topLeftCell="A7" activePane="bottomLeft" state="frozen"/>
      <selection pane="bottomLeft" activeCell="B1" sqref="B1"/>
    </sheetView>
  </sheetViews>
  <sheetFormatPr defaultColWidth="10" defaultRowHeight="13.5"/>
  <cols>
    <col min="1" max="1" width="1.5" style="10" customWidth="1"/>
    <col min="2" max="7" width="19.875" style="10" customWidth="1"/>
    <col min="8" max="8" width="1.5" style="10" customWidth="1"/>
    <col min="9" max="9" width="9.75" style="10" customWidth="1"/>
    <col min="10" max="16384" width="10" style="10"/>
  </cols>
  <sheetData>
    <row r="1" spans="1:8" ht="24.95" customHeight="1">
      <c r="A1" s="11"/>
      <c r="B1" s="2"/>
      <c r="C1" s="13"/>
      <c r="D1" s="13"/>
      <c r="E1" s="13"/>
      <c r="F1" s="13"/>
      <c r="G1" s="14" t="s">
        <v>152</v>
      </c>
      <c r="H1" s="18"/>
    </row>
    <row r="2" spans="1:8" ht="22.9" customHeight="1">
      <c r="A2" s="11"/>
      <c r="B2" s="117" t="s">
        <v>153</v>
      </c>
      <c r="C2" s="118"/>
      <c r="D2" s="118"/>
      <c r="E2" s="118"/>
      <c r="F2" s="118"/>
      <c r="G2" s="119"/>
      <c r="H2" s="18" t="s">
        <v>1</v>
      </c>
    </row>
    <row r="3" spans="1:8" ht="19.5" customHeight="1">
      <c r="A3" s="15"/>
      <c r="B3" s="120" t="s">
        <v>3</v>
      </c>
      <c r="C3" s="120"/>
      <c r="D3" s="17"/>
      <c r="E3" s="17"/>
      <c r="F3" s="17"/>
      <c r="G3" s="17" t="s">
        <v>4</v>
      </c>
      <c r="H3" s="25"/>
    </row>
    <row r="4" spans="1:8" ht="24.4" customHeight="1">
      <c r="A4" s="18"/>
      <c r="B4" s="115" t="s">
        <v>143</v>
      </c>
      <c r="C4" s="115"/>
      <c r="D4" s="115"/>
      <c r="E4" s="115"/>
      <c r="F4" s="115"/>
      <c r="G4" s="115"/>
      <c r="H4" s="26"/>
    </row>
    <row r="5" spans="1:8" ht="24.4" customHeight="1">
      <c r="A5" s="20"/>
      <c r="B5" s="115" t="s">
        <v>57</v>
      </c>
      <c r="C5" s="121" t="s">
        <v>144</v>
      </c>
      <c r="D5" s="115" t="s">
        <v>145</v>
      </c>
      <c r="E5" s="115"/>
      <c r="F5" s="115"/>
      <c r="G5" s="115" t="s">
        <v>146</v>
      </c>
      <c r="H5" s="26"/>
    </row>
    <row r="6" spans="1:8" ht="24.4" customHeight="1">
      <c r="A6" s="20"/>
      <c r="B6" s="115"/>
      <c r="C6" s="121"/>
      <c r="D6" s="19" t="s">
        <v>129</v>
      </c>
      <c r="E6" s="19" t="s">
        <v>147</v>
      </c>
      <c r="F6" s="19" t="s">
        <v>148</v>
      </c>
      <c r="G6" s="115"/>
      <c r="H6" s="27"/>
    </row>
    <row r="7" spans="1:8" ht="27" customHeight="1">
      <c r="A7" s="21"/>
      <c r="B7" s="22"/>
      <c r="C7" s="22"/>
      <c r="D7" s="22"/>
      <c r="E7" s="22"/>
      <c r="F7" s="22"/>
      <c r="G7" s="22"/>
      <c r="H7" s="28"/>
    </row>
    <row r="8" spans="1:8" ht="27" customHeight="1">
      <c r="A8" s="21"/>
      <c r="B8" s="22"/>
      <c r="C8" s="22"/>
      <c r="D8" s="22"/>
      <c r="E8" s="22"/>
      <c r="F8" s="22"/>
      <c r="G8" s="22"/>
      <c r="H8" s="28"/>
    </row>
    <row r="9" spans="1:8" ht="27" customHeight="1">
      <c r="A9" s="21"/>
      <c r="B9" s="22"/>
      <c r="C9" s="22"/>
      <c r="D9" s="22"/>
      <c r="E9" s="22"/>
      <c r="F9" s="22"/>
      <c r="G9" s="22"/>
      <c r="H9" s="28"/>
    </row>
    <row r="10" spans="1:8" ht="27" customHeight="1">
      <c r="A10" s="21"/>
      <c r="B10" s="22"/>
      <c r="C10" s="22"/>
      <c r="D10" s="22"/>
      <c r="E10" s="22"/>
      <c r="F10" s="22"/>
      <c r="G10" s="22"/>
      <c r="H10" s="28"/>
    </row>
    <row r="11" spans="1:8" ht="27" customHeight="1">
      <c r="A11" s="21"/>
      <c r="B11" s="22"/>
      <c r="C11" s="22"/>
      <c r="D11" s="22"/>
      <c r="E11" s="22"/>
      <c r="F11" s="22"/>
      <c r="G11" s="22"/>
      <c r="H11" s="28"/>
    </row>
    <row r="12" spans="1:8" ht="27" customHeight="1">
      <c r="A12" s="21"/>
      <c r="B12" s="22"/>
      <c r="C12" s="22"/>
      <c r="D12" s="22"/>
      <c r="E12" s="22"/>
      <c r="F12" s="22"/>
      <c r="G12" s="22"/>
      <c r="H12" s="28"/>
    </row>
    <row r="13" spans="1:8" ht="27" customHeight="1">
      <c r="A13" s="21"/>
      <c r="B13" s="22"/>
      <c r="C13" s="22"/>
      <c r="D13" s="22"/>
      <c r="E13" s="22"/>
      <c r="F13" s="22"/>
      <c r="G13" s="22"/>
      <c r="H13" s="28"/>
    </row>
    <row r="14" spans="1:8" ht="27" customHeight="1">
      <c r="A14" s="21"/>
      <c r="B14" s="22"/>
      <c r="C14" s="22"/>
      <c r="D14" s="22"/>
      <c r="E14" s="22"/>
      <c r="F14" s="22"/>
      <c r="G14" s="22"/>
      <c r="H14" s="28"/>
    </row>
    <row r="15" spans="1:8" ht="27" customHeight="1">
      <c r="A15" s="21"/>
      <c r="B15" s="22"/>
      <c r="C15" s="22"/>
      <c r="D15" s="22"/>
      <c r="E15" s="22"/>
      <c r="F15" s="22"/>
      <c r="G15" s="22"/>
      <c r="H15" s="28"/>
    </row>
    <row r="16" spans="1:8" ht="27" customHeight="1">
      <c r="A16" s="23"/>
      <c r="B16" s="23"/>
      <c r="C16" s="23"/>
      <c r="D16" s="23"/>
      <c r="E16" s="23"/>
      <c r="F16" s="23"/>
      <c r="G16" s="23"/>
      <c r="H16" s="29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honeticPr fontId="1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workbookViewId="0">
      <pane ySplit="6" topLeftCell="A7" activePane="bottomLeft" state="frozen"/>
      <selection pane="bottomLeft" activeCell="B1" sqref="B1"/>
    </sheetView>
  </sheetViews>
  <sheetFormatPr defaultColWidth="10" defaultRowHeight="13.5"/>
  <cols>
    <col min="1" max="1" width="1.5" style="10" customWidth="1"/>
    <col min="2" max="4" width="6.125" style="10" customWidth="1"/>
    <col min="5" max="5" width="50" style="10" customWidth="1"/>
    <col min="6" max="8" width="18.5" style="10" customWidth="1"/>
    <col min="9" max="9" width="1.5" style="10" customWidth="1"/>
    <col min="10" max="12" width="9.75" style="10" customWidth="1"/>
    <col min="13" max="16384" width="10" style="10"/>
  </cols>
  <sheetData>
    <row r="1" spans="1:9" ht="24.95" customHeight="1">
      <c r="A1" s="11"/>
      <c r="B1" s="2"/>
      <c r="C1" s="2"/>
      <c r="D1" s="2"/>
      <c r="E1" s="12"/>
      <c r="F1" s="13"/>
      <c r="G1" s="13"/>
      <c r="H1" s="14" t="s">
        <v>154</v>
      </c>
      <c r="I1" s="18"/>
    </row>
    <row r="2" spans="1:9" ht="22.9" customHeight="1">
      <c r="A2" s="11"/>
      <c r="B2" s="122" t="s">
        <v>155</v>
      </c>
      <c r="C2" s="122"/>
      <c r="D2" s="122"/>
      <c r="E2" s="122"/>
      <c r="F2" s="122"/>
      <c r="G2" s="122"/>
      <c r="H2" s="122"/>
      <c r="I2" s="18" t="s">
        <v>1</v>
      </c>
    </row>
    <row r="3" spans="1:9" ht="19.5" customHeight="1">
      <c r="A3" s="15"/>
      <c r="B3" s="120" t="s">
        <v>3</v>
      </c>
      <c r="C3" s="120"/>
      <c r="D3" s="120"/>
      <c r="E3" s="120"/>
      <c r="F3" s="15"/>
      <c r="G3" s="15"/>
      <c r="H3" s="17" t="s">
        <v>4</v>
      </c>
      <c r="I3" s="25"/>
    </row>
    <row r="4" spans="1:9" ht="24.4" customHeight="1">
      <c r="A4" s="18"/>
      <c r="B4" s="115" t="s">
        <v>7</v>
      </c>
      <c r="C4" s="115"/>
      <c r="D4" s="115"/>
      <c r="E4" s="115"/>
      <c r="F4" s="115" t="s">
        <v>156</v>
      </c>
      <c r="G4" s="115"/>
      <c r="H4" s="115"/>
      <c r="I4" s="26"/>
    </row>
    <row r="5" spans="1:9" ht="24.4" customHeight="1">
      <c r="A5" s="20"/>
      <c r="B5" s="115" t="s">
        <v>74</v>
      </c>
      <c r="C5" s="115"/>
      <c r="D5" s="115"/>
      <c r="E5" s="115" t="s">
        <v>75</v>
      </c>
      <c r="F5" s="115" t="s">
        <v>57</v>
      </c>
      <c r="G5" s="115" t="s">
        <v>70</v>
      </c>
      <c r="H5" s="115" t="s">
        <v>71</v>
      </c>
      <c r="I5" s="26"/>
    </row>
    <row r="6" spans="1:9" ht="24.4" customHeight="1">
      <c r="A6" s="20"/>
      <c r="B6" s="19" t="s">
        <v>76</v>
      </c>
      <c r="C6" s="19" t="s">
        <v>77</v>
      </c>
      <c r="D6" s="19" t="s">
        <v>78</v>
      </c>
      <c r="E6" s="115"/>
      <c r="F6" s="115"/>
      <c r="G6" s="115"/>
      <c r="H6" s="115"/>
      <c r="I6" s="27"/>
    </row>
    <row r="7" spans="1:9" ht="27" customHeight="1">
      <c r="A7" s="21"/>
      <c r="B7" s="19"/>
      <c r="C7" s="19"/>
      <c r="D7" s="19"/>
      <c r="E7" s="19" t="s">
        <v>79</v>
      </c>
      <c r="F7" s="22"/>
      <c r="G7" s="22"/>
      <c r="H7" s="22"/>
      <c r="I7" s="28"/>
    </row>
    <row r="8" spans="1:9" ht="27" customHeight="1">
      <c r="A8" s="21"/>
      <c r="B8" s="19"/>
      <c r="C8" s="19"/>
      <c r="D8" s="19"/>
      <c r="E8" s="19"/>
      <c r="F8" s="22"/>
      <c r="G8" s="22"/>
      <c r="H8" s="22"/>
      <c r="I8" s="28"/>
    </row>
    <row r="9" spans="1:9" ht="27" customHeight="1">
      <c r="A9" s="21"/>
      <c r="B9" s="19"/>
      <c r="C9" s="19"/>
      <c r="D9" s="19"/>
      <c r="E9" s="19"/>
      <c r="F9" s="22"/>
      <c r="G9" s="22"/>
      <c r="H9" s="22"/>
      <c r="I9" s="28"/>
    </row>
    <row r="10" spans="1:9" ht="27" customHeight="1">
      <c r="A10" s="21"/>
      <c r="B10" s="19"/>
      <c r="C10" s="19"/>
      <c r="D10" s="19"/>
      <c r="E10" s="19"/>
      <c r="F10" s="22"/>
      <c r="G10" s="22"/>
      <c r="H10" s="22"/>
      <c r="I10" s="28"/>
    </row>
    <row r="11" spans="1:9" ht="27" customHeight="1">
      <c r="A11" s="21"/>
      <c r="B11" s="19"/>
      <c r="C11" s="19"/>
      <c r="D11" s="19"/>
      <c r="E11" s="19"/>
      <c r="F11" s="22"/>
      <c r="G11" s="22"/>
      <c r="H11" s="22"/>
      <c r="I11" s="28"/>
    </row>
    <row r="12" spans="1:9" ht="27" customHeight="1">
      <c r="A12" s="21"/>
      <c r="B12" s="19"/>
      <c r="C12" s="19"/>
      <c r="D12" s="19"/>
      <c r="E12" s="19"/>
      <c r="F12" s="22"/>
      <c r="G12" s="22"/>
      <c r="H12" s="22"/>
      <c r="I12" s="28"/>
    </row>
    <row r="13" spans="1:9" ht="27" customHeight="1">
      <c r="A13" s="21"/>
      <c r="B13" s="19"/>
      <c r="C13" s="19"/>
      <c r="D13" s="19"/>
      <c r="E13" s="19"/>
      <c r="F13" s="22"/>
      <c r="G13" s="22"/>
      <c r="H13" s="22"/>
      <c r="I13" s="28"/>
    </row>
    <row r="14" spans="1:9" ht="27" customHeight="1">
      <c r="A14" s="21"/>
      <c r="B14" s="19"/>
      <c r="C14" s="19"/>
      <c r="D14" s="19"/>
      <c r="E14" s="19"/>
      <c r="F14" s="22"/>
      <c r="G14" s="22"/>
      <c r="H14" s="22"/>
      <c r="I14" s="28"/>
    </row>
    <row r="15" spans="1:9" ht="27" customHeight="1">
      <c r="A15" s="21"/>
      <c r="B15" s="19"/>
      <c r="C15" s="19"/>
      <c r="D15" s="19"/>
      <c r="E15" s="19"/>
      <c r="F15" s="22"/>
      <c r="G15" s="22"/>
      <c r="H15" s="22"/>
      <c r="I15" s="28"/>
    </row>
    <row r="16" spans="1:9" ht="27" customHeight="1">
      <c r="A16" s="23"/>
      <c r="B16" s="24"/>
      <c r="C16" s="24"/>
      <c r="D16" s="24"/>
      <c r="E16" s="23"/>
      <c r="F16" s="23"/>
      <c r="G16" s="23"/>
      <c r="H16" s="23"/>
      <c r="I16" s="29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honeticPr fontId="1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/>
  </sheetViews>
  <sheetFormatPr defaultColWidth="9" defaultRowHeight="13.5"/>
  <cols>
    <col min="1" max="1" width="9.25" style="1" customWidth="1"/>
    <col min="2" max="2" width="13.875" style="1" customWidth="1"/>
    <col min="3" max="3" width="7.5" style="1" bestFit="1" customWidth="1"/>
    <col min="4" max="4" width="11.5" style="1" customWidth="1"/>
    <col min="5" max="6" width="10.5" style="1" customWidth="1"/>
    <col min="7" max="7" width="19.125" style="1" customWidth="1"/>
    <col min="8" max="8" width="10.5" style="1" customWidth="1"/>
    <col min="9" max="9" width="17.5" style="1" customWidth="1"/>
    <col min="10" max="10" width="9.5" style="1" bestFit="1" customWidth="1"/>
    <col min="11" max="11" width="5.5" style="1" bestFit="1" customWidth="1"/>
    <col min="12" max="13" width="13.75" style="1" customWidth="1"/>
    <col min="14" max="16384" width="9" style="1"/>
  </cols>
  <sheetData>
    <row r="1" spans="1:13" ht="24.95" customHeight="1">
      <c r="A1" s="2"/>
      <c r="L1" s="8" t="s">
        <v>157</v>
      </c>
      <c r="M1" s="74"/>
    </row>
    <row r="2" spans="1:13" ht="45" customHeight="1">
      <c r="A2" s="144" t="s">
        <v>255</v>
      </c>
      <c r="B2" s="144"/>
      <c r="C2" s="144"/>
      <c r="D2" s="145"/>
      <c r="E2" s="145"/>
      <c r="F2" s="145"/>
      <c r="G2" s="145"/>
      <c r="H2" s="145"/>
      <c r="I2" s="145"/>
      <c r="J2" s="145"/>
      <c r="K2" s="145"/>
      <c r="L2" s="145"/>
      <c r="M2" s="74"/>
    </row>
    <row r="3" spans="1:13" ht="17.100000000000001" customHeight="1">
      <c r="A3" s="146"/>
      <c r="B3" s="146"/>
      <c r="C3" s="146"/>
      <c r="D3" s="147"/>
      <c r="E3" s="3"/>
      <c r="F3" s="3"/>
      <c r="G3" s="3"/>
      <c r="H3" s="3"/>
      <c r="I3" s="3"/>
      <c r="J3" s="148" t="s">
        <v>4</v>
      </c>
      <c r="K3" s="148"/>
      <c r="L3" s="148"/>
      <c r="M3" s="74"/>
    </row>
    <row r="4" spans="1:13" ht="33" customHeight="1">
      <c r="A4" s="4" t="s">
        <v>158</v>
      </c>
      <c r="B4" s="4" t="s">
        <v>139</v>
      </c>
      <c r="C4" s="4" t="s">
        <v>8</v>
      </c>
      <c r="D4" s="5" t="s">
        <v>159</v>
      </c>
      <c r="E4" s="4" t="s">
        <v>160</v>
      </c>
      <c r="F4" s="4" t="s">
        <v>161</v>
      </c>
      <c r="G4" s="4" t="s">
        <v>162</v>
      </c>
      <c r="H4" s="4" t="s">
        <v>163</v>
      </c>
      <c r="I4" s="4" t="s">
        <v>164</v>
      </c>
      <c r="J4" s="4" t="s">
        <v>165</v>
      </c>
      <c r="K4" s="4" t="s">
        <v>166</v>
      </c>
      <c r="L4" s="4" t="s">
        <v>167</v>
      </c>
      <c r="M4" s="74"/>
    </row>
    <row r="5" spans="1:13" ht="14.25">
      <c r="A5" s="136" t="s">
        <v>216</v>
      </c>
      <c r="B5" s="136" t="s">
        <v>257</v>
      </c>
      <c r="C5" s="137">
        <v>32</v>
      </c>
      <c r="D5" s="138" t="s">
        <v>282</v>
      </c>
      <c r="E5" s="143" t="s">
        <v>235</v>
      </c>
      <c r="F5" s="139" t="s">
        <v>258</v>
      </c>
      <c r="G5" s="110" t="s">
        <v>217</v>
      </c>
      <c r="H5" s="96" t="s">
        <v>262</v>
      </c>
      <c r="I5" s="98" t="s">
        <v>263</v>
      </c>
      <c r="J5" s="96" t="s">
        <v>264</v>
      </c>
      <c r="K5" s="96">
        <v>6</v>
      </c>
      <c r="L5" s="5" t="s">
        <v>236</v>
      </c>
      <c r="M5" s="74"/>
    </row>
    <row r="6" spans="1:13" ht="14.25">
      <c r="A6" s="136"/>
      <c r="B6" s="136"/>
      <c r="C6" s="137"/>
      <c r="D6" s="138"/>
      <c r="E6" s="141"/>
      <c r="F6" s="139"/>
      <c r="G6" s="112" t="s">
        <v>218</v>
      </c>
      <c r="H6" s="96" t="s">
        <v>262</v>
      </c>
      <c r="I6" s="98" t="s">
        <v>185</v>
      </c>
      <c r="J6" s="96" t="s">
        <v>265</v>
      </c>
      <c r="K6" s="96">
        <v>6</v>
      </c>
      <c r="L6" s="5" t="s">
        <v>236</v>
      </c>
      <c r="M6" s="74"/>
    </row>
    <row r="7" spans="1:13" ht="14.25">
      <c r="A7" s="136"/>
      <c r="B7" s="136"/>
      <c r="C7" s="137"/>
      <c r="D7" s="138"/>
      <c r="E7" s="141"/>
      <c r="F7" s="139"/>
      <c r="G7" s="112" t="s">
        <v>219</v>
      </c>
      <c r="H7" s="96" t="s">
        <v>262</v>
      </c>
      <c r="I7" s="98" t="s">
        <v>266</v>
      </c>
      <c r="J7" s="96" t="s">
        <v>267</v>
      </c>
      <c r="K7" s="96">
        <v>6</v>
      </c>
      <c r="L7" s="5" t="s">
        <v>236</v>
      </c>
      <c r="M7" s="74"/>
    </row>
    <row r="8" spans="1:13" ht="14.25">
      <c r="A8" s="136"/>
      <c r="B8" s="136"/>
      <c r="C8" s="137"/>
      <c r="D8" s="138"/>
      <c r="E8" s="141"/>
      <c r="F8" s="139" t="s">
        <v>259</v>
      </c>
      <c r="G8" s="112" t="s">
        <v>220</v>
      </c>
      <c r="H8" s="96" t="s">
        <v>239</v>
      </c>
      <c r="I8" s="98" t="s">
        <v>268</v>
      </c>
      <c r="J8" s="96" t="s">
        <v>269</v>
      </c>
      <c r="K8" s="96">
        <v>6</v>
      </c>
      <c r="L8" s="5" t="s">
        <v>236</v>
      </c>
      <c r="M8" s="74"/>
    </row>
    <row r="9" spans="1:13" ht="14.25">
      <c r="A9" s="136"/>
      <c r="B9" s="136"/>
      <c r="C9" s="137"/>
      <c r="D9" s="138"/>
      <c r="E9" s="141"/>
      <c r="F9" s="139"/>
      <c r="G9" s="112" t="s">
        <v>221</v>
      </c>
      <c r="H9" s="96" t="s">
        <v>239</v>
      </c>
      <c r="I9" s="98" t="s">
        <v>270</v>
      </c>
      <c r="J9" s="96" t="s">
        <v>269</v>
      </c>
      <c r="K9" s="96">
        <v>6</v>
      </c>
      <c r="L9" s="5" t="s">
        <v>236</v>
      </c>
      <c r="M9" s="74"/>
    </row>
    <row r="10" spans="1:13" ht="14.25">
      <c r="A10" s="136"/>
      <c r="B10" s="136"/>
      <c r="C10" s="137"/>
      <c r="D10" s="138"/>
      <c r="E10" s="141"/>
      <c r="F10" s="139"/>
      <c r="G10" s="112" t="s">
        <v>222</v>
      </c>
      <c r="H10" s="96" t="s">
        <v>241</v>
      </c>
      <c r="I10" s="98" t="s">
        <v>271</v>
      </c>
      <c r="J10" s="96" t="s">
        <v>242</v>
      </c>
      <c r="K10" s="96">
        <v>6</v>
      </c>
      <c r="L10" s="5" t="s">
        <v>238</v>
      </c>
      <c r="M10" s="74"/>
    </row>
    <row r="11" spans="1:13" ht="14.25">
      <c r="A11" s="136"/>
      <c r="B11" s="136"/>
      <c r="C11" s="137"/>
      <c r="D11" s="138"/>
      <c r="E11" s="141"/>
      <c r="F11" s="139" t="s">
        <v>260</v>
      </c>
      <c r="G11" s="112" t="s">
        <v>217</v>
      </c>
      <c r="H11" s="96" t="s">
        <v>262</v>
      </c>
      <c r="I11" s="98" t="s">
        <v>263</v>
      </c>
      <c r="J11" s="96" t="s">
        <v>264</v>
      </c>
      <c r="K11" s="96">
        <v>6</v>
      </c>
      <c r="L11" s="5" t="s">
        <v>236</v>
      </c>
      <c r="M11" s="74"/>
    </row>
    <row r="12" spans="1:13" ht="14.25">
      <c r="A12" s="136"/>
      <c r="B12" s="136"/>
      <c r="C12" s="137"/>
      <c r="D12" s="138"/>
      <c r="E12" s="141"/>
      <c r="F12" s="139"/>
      <c r="G12" s="112" t="s">
        <v>218</v>
      </c>
      <c r="H12" s="96" t="s">
        <v>262</v>
      </c>
      <c r="I12" s="98" t="s">
        <v>272</v>
      </c>
      <c r="J12" s="96" t="s">
        <v>264</v>
      </c>
      <c r="K12" s="96">
        <v>6</v>
      </c>
      <c r="L12" s="5" t="s">
        <v>236</v>
      </c>
      <c r="M12" s="74"/>
    </row>
    <row r="13" spans="1:13" ht="14.25">
      <c r="A13" s="136"/>
      <c r="B13" s="136"/>
      <c r="C13" s="137"/>
      <c r="D13" s="138"/>
      <c r="E13" s="141"/>
      <c r="F13" s="139"/>
      <c r="G13" s="112" t="s">
        <v>219</v>
      </c>
      <c r="H13" s="96" t="s">
        <v>262</v>
      </c>
      <c r="I13" s="98" t="s">
        <v>273</v>
      </c>
      <c r="J13" s="96" t="s">
        <v>264</v>
      </c>
      <c r="K13" s="96">
        <v>6</v>
      </c>
      <c r="L13" s="5" t="s">
        <v>236</v>
      </c>
      <c r="M13" s="74"/>
    </row>
    <row r="14" spans="1:13" ht="14.25">
      <c r="A14" s="136"/>
      <c r="B14" s="136"/>
      <c r="C14" s="137"/>
      <c r="D14" s="138"/>
      <c r="E14" s="141"/>
      <c r="F14" s="139" t="s">
        <v>223</v>
      </c>
      <c r="G14" s="112" t="s">
        <v>217</v>
      </c>
      <c r="H14" s="96" t="s">
        <v>262</v>
      </c>
      <c r="I14" s="98" t="s">
        <v>283</v>
      </c>
      <c r="J14" s="96" t="s">
        <v>237</v>
      </c>
      <c r="K14" s="96">
        <v>6</v>
      </c>
      <c r="L14" s="5" t="s">
        <v>236</v>
      </c>
      <c r="M14" s="74"/>
    </row>
    <row r="15" spans="1:13" ht="14.25">
      <c r="A15" s="136"/>
      <c r="B15" s="136"/>
      <c r="C15" s="137"/>
      <c r="D15" s="138"/>
      <c r="E15" s="141"/>
      <c r="F15" s="139"/>
      <c r="G15" s="112" t="s">
        <v>218</v>
      </c>
      <c r="H15" s="96" t="s">
        <v>262</v>
      </c>
      <c r="I15" s="96">
        <v>14</v>
      </c>
      <c r="J15" s="96" t="s">
        <v>237</v>
      </c>
      <c r="K15" s="96">
        <v>5</v>
      </c>
      <c r="L15" s="5" t="s">
        <v>236</v>
      </c>
      <c r="M15" s="74"/>
    </row>
    <row r="16" spans="1:13" ht="14.25">
      <c r="A16" s="136"/>
      <c r="B16" s="136"/>
      <c r="C16" s="137"/>
      <c r="D16" s="138"/>
      <c r="E16" s="142"/>
      <c r="F16" s="139"/>
      <c r="G16" s="112" t="s">
        <v>219</v>
      </c>
      <c r="H16" s="96" t="s">
        <v>262</v>
      </c>
      <c r="I16" s="96" t="s">
        <v>274</v>
      </c>
      <c r="J16" s="96" t="s">
        <v>237</v>
      </c>
      <c r="K16" s="96">
        <v>5</v>
      </c>
      <c r="L16" s="5" t="s">
        <v>236</v>
      </c>
      <c r="M16" s="74"/>
    </row>
    <row r="17" spans="1:13" ht="14.25">
      <c r="A17" s="136"/>
      <c r="B17" s="136"/>
      <c r="C17" s="137"/>
      <c r="D17" s="138"/>
      <c r="E17" s="140" t="s">
        <v>224</v>
      </c>
      <c r="F17" s="111" t="s">
        <v>225</v>
      </c>
      <c r="G17" s="112" t="s">
        <v>226</v>
      </c>
      <c r="H17" s="96" t="s">
        <v>239</v>
      </c>
      <c r="I17" s="96" t="s">
        <v>275</v>
      </c>
      <c r="J17" s="96" t="s">
        <v>237</v>
      </c>
      <c r="K17" s="96">
        <v>5</v>
      </c>
      <c r="L17" s="5" t="s">
        <v>236</v>
      </c>
      <c r="M17" s="74"/>
    </row>
    <row r="18" spans="1:13" ht="24">
      <c r="A18" s="136"/>
      <c r="B18" s="136"/>
      <c r="C18" s="137"/>
      <c r="D18" s="138"/>
      <c r="E18" s="141"/>
      <c r="F18" s="111" t="s">
        <v>227</v>
      </c>
      <c r="G18" s="112" t="s">
        <v>281</v>
      </c>
      <c r="H18" s="96" t="s">
        <v>262</v>
      </c>
      <c r="I18" s="97" t="s">
        <v>278</v>
      </c>
      <c r="J18" s="96"/>
      <c r="K18" s="96">
        <v>5</v>
      </c>
      <c r="L18" s="5" t="s">
        <v>236</v>
      </c>
      <c r="M18" s="84"/>
    </row>
    <row r="19" spans="1:13" ht="24">
      <c r="A19" s="136"/>
      <c r="B19" s="136"/>
      <c r="C19" s="137"/>
      <c r="D19" s="138"/>
      <c r="E19" s="141"/>
      <c r="F19" s="111" t="s">
        <v>228</v>
      </c>
      <c r="G19" s="112" t="s">
        <v>229</v>
      </c>
      <c r="H19" s="96" t="s">
        <v>262</v>
      </c>
      <c r="I19" s="97" t="s">
        <v>279</v>
      </c>
      <c r="J19" s="96"/>
      <c r="K19" s="96">
        <v>5</v>
      </c>
      <c r="L19" s="5" t="s">
        <v>236</v>
      </c>
      <c r="M19" s="74"/>
    </row>
    <row r="20" spans="1:13" ht="36">
      <c r="A20" s="136"/>
      <c r="B20" s="136"/>
      <c r="C20" s="137"/>
      <c r="D20" s="138"/>
      <c r="E20" s="142"/>
      <c r="F20" s="111" t="s">
        <v>230</v>
      </c>
      <c r="G20" s="112" t="s">
        <v>231</v>
      </c>
      <c r="H20" s="96" t="s">
        <v>262</v>
      </c>
      <c r="I20" s="97" t="s">
        <v>280</v>
      </c>
      <c r="J20" s="96"/>
      <c r="K20" s="96">
        <v>5</v>
      </c>
      <c r="L20" s="5" t="s">
        <v>236</v>
      </c>
      <c r="M20" s="74"/>
    </row>
    <row r="21" spans="1:13" ht="14.25" customHeight="1">
      <c r="A21" s="136"/>
      <c r="B21" s="136"/>
      <c r="C21" s="137"/>
      <c r="D21" s="138"/>
      <c r="E21" s="140" t="s">
        <v>232</v>
      </c>
      <c r="F21" s="139" t="s">
        <v>261</v>
      </c>
      <c r="G21" s="112" t="s">
        <v>233</v>
      </c>
      <c r="H21" s="96" t="s">
        <v>240</v>
      </c>
      <c r="I21" s="96" t="s">
        <v>276</v>
      </c>
      <c r="J21" s="96" t="s">
        <v>269</v>
      </c>
      <c r="K21" s="96">
        <v>5</v>
      </c>
      <c r="L21" s="5" t="s">
        <v>236</v>
      </c>
      <c r="M21" s="74"/>
    </row>
    <row r="22" spans="1:13" ht="24">
      <c r="A22" s="136"/>
      <c r="B22" s="136"/>
      <c r="C22" s="137"/>
      <c r="D22" s="138"/>
      <c r="E22" s="142"/>
      <c r="F22" s="139"/>
      <c r="G22" s="113" t="s">
        <v>234</v>
      </c>
      <c r="H22" s="96" t="s">
        <v>240</v>
      </c>
      <c r="I22" s="96" t="s">
        <v>277</v>
      </c>
      <c r="J22" s="96" t="s">
        <v>269</v>
      </c>
      <c r="K22" s="96">
        <v>5</v>
      </c>
      <c r="L22" s="5" t="s">
        <v>236</v>
      </c>
      <c r="M22" s="74"/>
    </row>
    <row r="23" spans="1:13" ht="45.95" customHeight="1">
      <c r="A23" s="135" t="s">
        <v>168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74"/>
    </row>
    <row r="24" spans="1:13" ht="27" customHeight="1">
      <c r="A24" s="6"/>
      <c r="D24" s="7"/>
      <c r="K24" s="99"/>
    </row>
    <row r="25" spans="1:13" ht="27" customHeight="1"/>
    <row r="26" spans="1:13" ht="27" customHeight="1"/>
    <row r="27" spans="1:13" ht="27" customHeight="1"/>
    <row r="28" spans="1:13" ht="27" customHeight="1"/>
    <row r="29" spans="1:13" ht="27" customHeight="1"/>
    <row r="30" spans="1:13" ht="27" customHeight="1"/>
    <row r="31" spans="1:13" ht="27" customHeight="1"/>
    <row r="32" spans="1:13" ht="27" customHeight="1"/>
    <row r="33" ht="27" customHeight="1"/>
    <row r="34" ht="27" customHeight="1"/>
  </sheetData>
  <mergeCells count="16">
    <mergeCell ref="A2:L2"/>
    <mergeCell ref="A3:D3"/>
    <mergeCell ref="J3:L3"/>
    <mergeCell ref="A23:L23"/>
    <mergeCell ref="A5:A22"/>
    <mergeCell ref="B5:B22"/>
    <mergeCell ref="C5:C22"/>
    <mergeCell ref="D5:D22"/>
    <mergeCell ref="F5:F7"/>
    <mergeCell ref="F8:F10"/>
    <mergeCell ref="F11:F13"/>
    <mergeCell ref="F14:F16"/>
    <mergeCell ref="E17:E20"/>
    <mergeCell ref="E5:E16"/>
    <mergeCell ref="E21:E22"/>
    <mergeCell ref="F21:F22"/>
  </mergeCells>
  <phoneticPr fontId="19" type="noConversion"/>
  <dataValidations count="1">
    <dataValidation type="list" allowBlank="1" showInputMessage="1" showErrorMessage="1" sqref="L5:L22">
      <formula1>"正向指标,反向指标"</formula1>
    </dataValidation>
  </dataValidations>
  <printOptions horizontalCentered="1"/>
  <pageMargins left="0.59027777777777801" right="0.59027777777777801" top="1.37777777777778" bottom="0.98402777777777795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workbookViewId="0">
      <pane ySplit="5" topLeftCell="A30" activePane="bottomLeft" state="frozen"/>
      <selection pane="bottomLeft" activeCell="E36" sqref="E36"/>
    </sheetView>
  </sheetViews>
  <sheetFormatPr defaultColWidth="10" defaultRowHeight="13.5"/>
  <cols>
    <col min="1" max="1" width="1.5" style="10" customWidth="1"/>
    <col min="2" max="2" width="40.625" style="10" customWidth="1"/>
    <col min="3" max="3" width="15.625" style="10" customWidth="1"/>
    <col min="4" max="4" width="40.625" style="10" customWidth="1"/>
    <col min="5" max="5" width="15.625" style="10" customWidth="1"/>
    <col min="6" max="6" width="1.5" style="10" customWidth="1"/>
    <col min="7" max="11" width="9.75" style="10" customWidth="1"/>
    <col min="12" max="16384" width="10" style="10"/>
  </cols>
  <sheetData>
    <row r="1" spans="1:6" s="60" customFormat="1" ht="24.95" customHeight="1">
      <c r="A1" s="2"/>
      <c r="B1" s="2"/>
      <c r="C1" s="61"/>
      <c r="D1" s="2"/>
      <c r="E1" s="62" t="s">
        <v>0</v>
      </c>
      <c r="F1" s="63" t="s">
        <v>1</v>
      </c>
    </row>
    <row r="2" spans="1:6" ht="22.9" customHeight="1">
      <c r="A2" s="51"/>
      <c r="B2" s="114" t="s">
        <v>2</v>
      </c>
      <c r="C2" s="114"/>
      <c r="D2" s="114"/>
      <c r="E2" s="114"/>
      <c r="F2" s="57"/>
    </row>
    <row r="3" spans="1:6" ht="19.5" customHeight="1">
      <c r="A3" s="53"/>
      <c r="B3" s="16" t="s">
        <v>169</v>
      </c>
      <c r="C3" s="46"/>
      <c r="D3" s="46"/>
      <c r="E3" s="54" t="s">
        <v>4</v>
      </c>
      <c r="F3" s="58"/>
    </row>
    <row r="4" spans="1:6" ht="26.1" customHeight="1">
      <c r="A4" s="55"/>
      <c r="B4" s="115" t="s">
        <v>5</v>
      </c>
      <c r="C4" s="115"/>
      <c r="D4" s="115" t="s">
        <v>6</v>
      </c>
      <c r="E4" s="115"/>
      <c r="F4" s="49"/>
    </row>
    <row r="5" spans="1:6" ht="26.1" customHeight="1">
      <c r="A5" s="55"/>
      <c r="B5" s="19" t="s">
        <v>7</v>
      </c>
      <c r="C5" s="19" t="s">
        <v>8</v>
      </c>
      <c r="D5" s="19" t="s">
        <v>7</v>
      </c>
      <c r="E5" s="19" t="s">
        <v>8</v>
      </c>
      <c r="F5" s="49"/>
    </row>
    <row r="6" spans="1:6" ht="26.1" customHeight="1">
      <c r="A6" s="116"/>
      <c r="B6" s="30" t="s">
        <v>9</v>
      </c>
      <c r="C6" s="31">
        <v>211.93087200000002</v>
      </c>
      <c r="D6" s="30" t="s">
        <v>10</v>
      </c>
      <c r="E6" s="31"/>
      <c r="F6" s="27"/>
    </row>
    <row r="7" spans="1:6" ht="26.1" customHeight="1">
      <c r="A7" s="116"/>
      <c r="B7" s="30" t="s">
        <v>11</v>
      </c>
      <c r="C7" s="31"/>
      <c r="D7" s="30" t="s">
        <v>12</v>
      </c>
      <c r="E7" s="31"/>
      <c r="F7" s="27"/>
    </row>
    <row r="8" spans="1:6" ht="26.1" customHeight="1">
      <c r="A8" s="116"/>
      <c r="B8" s="30" t="s">
        <v>13</v>
      </c>
      <c r="C8" s="31"/>
      <c r="D8" s="30" t="s">
        <v>14</v>
      </c>
      <c r="E8" s="31"/>
      <c r="F8" s="27"/>
    </row>
    <row r="9" spans="1:6" ht="26.1" customHeight="1">
      <c r="A9" s="116"/>
      <c r="B9" s="30" t="s">
        <v>15</v>
      </c>
      <c r="C9" s="31"/>
      <c r="D9" s="30" t="s">
        <v>16</v>
      </c>
      <c r="E9" s="31"/>
      <c r="F9" s="27"/>
    </row>
    <row r="10" spans="1:6" ht="26.1" customHeight="1">
      <c r="A10" s="116"/>
      <c r="B10" s="30" t="s">
        <v>17</v>
      </c>
      <c r="C10" s="31"/>
      <c r="D10" s="30" t="s">
        <v>18</v>
      </c>
      <c r="E10" s="31"/>
      <c r="F10" s="27"/>
    </row>
    <row r="11" spans="1:6" ht="26.1" customHeight="1">
      <c r="A11" s="116"/>
      <c r="B11" s="30" t="s">
        <v>19</v>
      </c>
      <c r="C11" s="31"/>
      <c r="D11" s="30" t="s">
        <v>20</v>
      </c>
      <c r="E11" s="31"/>
      <c r="F11" s="27"/>
    </row>
    <row r="12" spans="1:6" ht="26.1" customHeight="1">
      <c r="A12" s="116"/>
      <c r="B12" s="30" t="s">
        <v>21</v>
      </c>
      <c r="C12" s="31"/>
      <c r="D12" s="30" t="s">
        <v>22</v>
      </c>
      <c r="E12" s="31"/>
      <c r="F12" s="27"/>
    </row>
    <row r="13" spans="1:6" ht="26.1" customHeight="1">
      <c r="A13" s="116"/>
      <c r="B13" s="30" t="s">
        <v>21</v>
      </c>
      <c r="C13" s="31"/>
      <c r="D13" s="30" t="s">
        <v>23</v>
      </c>
      <c r="E13" s="31">
        <v>11.5045</v>
      </c>
      <c r="F13" s="27"/>
    </row>
    <row r="14" spans="1:6" ht="26.1" customHeight="1">
      <c r="A14" s="116"/>
      <c r="B14" s="30" t="s">
        <v>21</v>
      </c>
      <c r="C14" s="31"/>
      <c r="D14" s="30" t="s">
        <v>24</v>
      </c>
      <c r="E14" s="31"/>
      <c r="F14" s="27"/>
    </row>
    <row r="15" spans="1:6" ht="26.1" customHeight="1">
      <c r="A15" s="116"/>
      <c r="B15" s="30" t="s">
        <v>21</v>
      </c>
      <c r="C15" s="31"/>
      <c r="D15" s="30" t="s">
        <v>25</v>
      </c>
      <c r="E15" s="31"/>
      <c r="F15" s="27"/>
    </row>
    <row r="16" spans="1:6" ht="26.1" customHeight="1">
      <c r="A16" s="116"/>
      <c r="B16" s="30" t="s">
        <v>21</v>
      </c>
      <c r="C16" s="31"/>
      <c r="D16" s="30" t="s">
        <v>26</v>
      </c>
      <c r="E16" s="31"/>
      <c r="F16" s="27"/>
    </row>
    <row r="17" spans="1:6" ht="26.1" customHeight="1">
      <c r="A17" s="116"/>
      <c r="B17" s="30" t="s">
        <v>21</v>
      </c>
      <c r="C17" s="31"/>
      <c r="D17" s="30" t="s">
        <v>27</v>
      </c>
      <c r="E17" s="31"/>
      <c r="F17" s="27"/>
    </row>
    <row r="18" spans="1:6" ht="26.1" customHeight="1">
      <c r="A18" s="116"/>
      <c r="B18" s="30" t="s">
        <v>21</v>
      </c>
      <c r="C18" s="31"/>
      <c r="D18" s="30" t="s">
        <v>28</v>
      </c>
      <c r="E18" s="31">
        <v>187.71127200000001</v>
      </c>
      <c r="F18" s="27"/>
    </row>
    <row r="19" spans="1:6" ht="26.1" customHeight="1">
      <c r="A19" s="116"/>
      <c r="B19" s="30" t="s">
        <v>21</v>
      </c>
      <c r="C19" s="31"/>
      <c r="D19" s="30" t="s">
        <v>29</v>
      </c>
      <c r="E19" s="31"/>
      <c r="F19" s="27"/>
    </row>
    <row r="20" spans="1:6" ht="26.1" customHeight="1">
      <c r="A20" s="116"/>
      <c r="B20" s="30" t="s">
        <v>21</v>
      </c>
      <c r="C20" s="31"/>
      <c r="D20" s="30" t="s">
        <v>30</v>
      </c>
      <c r="E20" s="31"/>
      <c r="F20" s="27"/>
    </row>
    <row r="21" spans="1:6" ht="26.1" customHeight="1">
      <c r="A21" s="116"/>
      <c r="B21" s="30" t="s">
        <v>21</v>
      </c>
      <c r="C21" s="31"/>
      <c r="D21" s="30" t="s">
        <v>31</v>
      </c>
      <c r="E21" s="31"/>
      <c r="F21" s="27"/>
    </row>
    <row r="22" spans="1:6" ht="26.1" customHeight="1">
      <c r="A22" s="116"/>
      <c r="B22" s="30" t="s">
        <v>21</v>
      </c>
      <c r="C22" s="31"/>
      <c r="D22" s="30" t="s">
        <v>32</v>
      </c>
      <c r="E22" s="31"/>
      <c r="F22" s="27"/>
    </row>
    <row r="23" spans="1:6" ht="26.1" customHeight="1">
      <c r="A23" s="116"/>
      <c r="B23" s="30" t="s">
        <v>21</v>
      </c>
      <c r="C23" s="31"/>
      <c r="D23" s="30" t="s">
        <v>33</v>
      </c>
      <c r="E23" s="31"/>
      <c r="F23" s="27"/>
    </row>
    <row r="24" spans="1:6" ht="26.1" customHeight="1">
      <c r="A24" s="116"/>
      <c r="B24" s="30" t="s">
        <v>21</v>
      </c>
      <c r="C24" s="31"/>
      <c r="D24" s="30" t="s">
        <v>34</v>
      </c>
      <c r="E24" s="31"/>
      <c r="F24" s="27"/>
    </row>
    <row r="25" spans="1:6" ht="26.1" customHeight="1">
      <c r="A25" s="116"/>
      <c r="B25" s="30" t="s">
        <v>21</v>
      </c>
      <c r="C25" s="31"/>
      <c r="D25" s="30" t="s">
        <v>35</v>
      </c>
      <c r="E25" s="31">
        <v>12.7151</v>
      </c>
      <c r="F25" s="27"/>
    </row>
    <row r="26" spans="1:6" ht="26.1" customHeight="1">
      <c r="A26" s="116"/>
      <c r="B26" s="30" t="s">
        <v>21</v>
      </c>
      <c r="C26" s="31"/>
      <c r="D26" s="30" t="s">
        <v>36</v>
      </c>
      <c r="E26" s="31"/>
      <c r="F26" s="27"/>
    </row>
    <row r="27" spans="1:6" ht="26.1" customHeight="1">
      <c r="A27" s="116"/>
      <c r="B27" s="30" t="s">
        <v>21</v>
      </c>
      <c r="C27" s="31"/>
      <c r="D27" s="30" t="s">
        <v>37</v>
      </c>
      <c r="E27" s="31"/>
      <c r="F27" s="27"/>
    </row>
    <row r="28" spans="1:6" ht="26.1" customHeight="1">
      <c r="A28" s="116"/>
      <c r="B28" s="30" t="s">
        <v>21</v>
      </c>
      <c r="C28" s="31"/>
      <c r="D28" s="30" t="s">
        <v>38</v>
      </c>
      <c r="E28" s="31"/>
      <c r="F28" s="27"/>
    </row>
    <row r="29" spans="1:6" ht="26.1" customHeight="1">
      <c r="A29" s="116"/>
      <c r="B29" s="30" t="s">
        <v>21</v>
      </c>
      <c r="C29" s="31"/>
      <c r="D29" s="30" t="s">
        <v>39</v>
      </c>
      <c r="E29" s="31"/>
      <c r="F29" s="27"/>
    </row>
    <row r="30" spans="1:6" ht="26.1" customHeight="1">
      <c r="A30" s="116"/>
      <c r="B30" s="30" t="s">
        <v>21</v>
      </c>
      <c r="C30" s="31"/>
      <c r="D30" s="30" t="s">
        <v>40</v>
      </c>
      <c r="E30" s="31"/>
      <c r="F30" s="27"/>
    </row>
    <row r="31" spans="1:6" ht="26.1" customHeight="1">
      <c r="A31" s="116"/>
      <c r="B31" s="30" t="s">
        <v>21</v>
      </c>
      <c r="C31" s="31"/>
      <c r="D31" s="30" t="s">
        <v>41</v>
      </c>
      <c r="E31" s="31"/>
      <c r="F31" s="27"/>
    </row>
    <row r="32" spans="1:6" ht="26.1" customHeight="1">
      <c r="A32" s="116"/>
      <c r="B32" s="30" t="s">
        <v>21</v>
      </c>
      <c r="C32" s="31"/>
      <c r="D32" s="30" t="s">
        <v>42</v>
      </c>
      <c r="E32" s="31"/>
      <c r="F32" s="27"/>
    </row>
    <row r="33" spans="1:6" ht="26.1" customHeight="1">
      <c r="A33" s="116"/>
      <c r="B33" s="30" t="s">
        <v>21</v>
      </c>
      <c r="C33" s="31"/>
      <c r="D33" s="30" t="s">
        <v>43</v>
      </c>
      <c r="E33" s="31"/>
      <c r="F33" s="27"/>
    </row>
    <row r="34" spans="1:6" ht="26.1" customHeight="1">
      <c r="A34" s="116"/>
      <c r="B34" s="30" t="s">
        <v>21</v>
      </c>
      <c r="C34" s="31"/>
      <c r="D34" s="30" t="s">
        <v>44</v>
      </c>
      <c r="E34" s="31"/>
      <c r="F34" s="27"/>
    </row>
    <row r="35" spans="1:6" ht="26.1" customHeight="1">
      <c r="A35" s="116"/>
      <c r="B35" s="30" t="s">
        <v>21</v>
      </c>
      <c r="C35" s="31"/>
      <c r="D35" s="30" t="s">
        <v>45</v>
      </c>
      <c r="E35" s="31"/>
      <c r="F35" s="27"/>
    </row>
    <row r="36" spans="1:6" ht="26.1" customHeight="1">
      <c r="A36" s="21"/>
      <c r="B36" s="19" t="s">
        <v>46</v>
      </c>
      <c r="C36" s="22">
        <f>SUM(C6:C35)</f>
        <v>211.93087200000002</v>
      </c>
      <c r="D36" s="19" t="s">
        <v>47</v>
      </c>
      <c r="E36" s="22">
        <f>SUM(E6:E35)</f>
        <v>211.93087200000002</v>
      </c>
      <c r="F36" s="28"/>
    </row>
    <row r="37" spans="1:6" ht="26.1" customHeight="1">
      <c r="A37" s="18"/>
      <c r="B37" s="30" t="s">
        <v>48</v>
      </c>
      <c r="C37" s="31"/>
      <c r="D37" s="30" t="s">
        <v>49</v>
      </c>
      <c r="E37" s="31"/>
      <c r="F37" s="64"/>
    </row>
    <row r="38" spans="1:6" ht="26.1" customHeight="1">
      <c r="A38" s="65"/>
      <c r="B38" s="30" t="s">
        <v>50</v>
      </c>
      <c r="C38" s="31"/>
      <c r="D38" s="30" t="s">
        <v>51</v>
      </c>
      <c r="E38" s="31"/>
      <c r="F38" s="64"/>
    </row>
    <row r="39" spans="1:6" ht="26.1" customHeight="1">
      <c r="A39" s="65"/>
      <c r="B39" s="66"/>
      <c r="C39" s="66"/>
      <c r="D39" s="30" t="s">
        <v>52</v>
      </c>
      <c r="E39" s="31"/>
      <c r="F39" s="64"/>
    </row>
    <row r="40" spans="1:6" ht="26.1" customHeight="1">
      <c r="A40" s="67"/>
      <c r="B40" s="19" t="s">
        <v>53</v>
      </c>
      <c r="C40" s="22">
        <f>C36+C37+C38</f>
        <v>211.93087200000002</v>
      </c>
      <c r="D40" s="19" t="s">
        <v>54</v>
      </c>
      <c r="E40" s="22">
        <f>E36+E37-E39</f>
        <v>211.93087200000002</v>
      </c>
      <c r="F40" s="68"/>
    </row>
    <row r="41" spans="1:6" ht="9.75" customHeight="1">
      <c r="A41" s="56"/>
      <c r="B41" s="56"/>
      <c r="C41" s="69"/>
      <c r="D41" s="69"/>
      <c r="E41" s="56"/>
      <c r="F41" s="70"/>
    </row>
  </sheetData>
  <mergeCells count="4">
    <mergeCell ref="B2:E2"/>
    <mergeCell ref="B4:C4"/>
    <mergeCell ref="D4:E4"/>
    <mergeCell ref="A6:A35"/>
  </mergeCells>
  <phoneticPr fontId="19" type="noConversion"/>
  <printOptions horizontalCentered="1"/>
  <pageMargins left="1.37777777777778" right="0.98402777777777795" top="0.59027777777777801" bottom="0.59027777777777801" header="0" footer="0"/>
  <pageSetup paperSize="9" scale="66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workbookViewId="0">
      <pane ySplit="6" topLeftCell="A7" activePane="bottomLeft" state="frozen"/>
      <selection pane="bottomLeft" activeCell="D7" sqref="D7"/>
    </sheetView>
  </sheetViews>
  <sheetFormatPr defaultColWidth="10" defaultRowHeight="13.5"/>
  <cols>
    <col min="1" max="1" width="1.5" style="10" customWidth="1"/>
    <col min="2" max="12" width="15.125" style="10" customWidth="1"/>
    <col min="13" max="13" width="1.5" style="10" customWidth="1"/>
    <col min="14" max="14" width="9.75" style="10" customWidth="1"/>
    <col min="15" max="16384" width="10" style="10"/>
  </cols>
  <sheetData>
    <row r="1" spans="1:13" ht="24.95" customHeight="1">
      <c r="A1" s="11"/>
      <c r="B1" s="2"/>
      <c r="C1" s="13"/>
      <c r="D1" s="13"/>
      <c r="E1" s="43"/>
      <c r="F1" s="43"/>
      <c r="G1" s="43"/>
      <c r="H1" s="43"/>
      <c r="I1" s="43"/>
      <c r="J1" s="43"/>
      <c r="K1" s="43"/>
      <c r="L1" s="14" t="s">
        <v>55</v>
      </c>
      <c r="M1" s="18"/>
    </row>
    <row r="2" spans="1:13" ht="22.9" customHeight="1">
      <c r="A2" s="11"/>
      <c r="B2" s="117" t="s">
        <v>56</v>
      </c>
      <c r="C2" s="118"/>
      <c r="D2" s="118"/>
      <c r="E2" s="118"/>
      <c r="F2" s="118"/>
      <c r="G2" s="118"/>
      <c r="H2" s="118"/>
      <c r="I2" s="118"/>
      <c r="J2" s="118"/>
      <c r="K2" s="118"/>
      <c r="L2" s="119"/>
      <c r="M2" s="18" t="s">
        <v>1</v>
      </c>
    </row>
    <row r="3" spans="1:13" ht="19.5" customHeight="1">
      <c r="A3" s="15"/>
      <c r="B3" s="120" t="s">
        <v>170</v>
      </c>
      <c r="C3" s="120"/>
      <c r="D3" s="44"/>
      <c r="E3" s="15"/>
      <c r="F3" s="44"/>
      <c r="G3" s="44"/>
      <c r="H3" s="44"/>
      <c r="I3" s="44"/>
      <c r="J3" s="44"/>
      <c r="K3" s="44"/>
      <c r="L3" s="17" t="s">
        <v>4</v>
      </c>
      <c r="M3" s="25"/>
    </row>
    <row r="4" spans="1:13" ht="24.4" customHeight="1">
      <c r="A4" s="20"/>
      <c r="B4" s="121" t="s">
        <v>57</v>
      </c>
      <c r="C4" s="121" t="s">
        <v>58</v>
      </c>
      <c r="D4" s="121" t="s">
        <v>59</v>
      </c>
      <c r="E4" s="121" t="s">
        <v>60</v>
      </c>
      <c r="F4" s="121" t="s">
        <v>61</v>
      </c>
      <c r="G4" s="121" t="s">
        <v>62</v>
      </c>
      <c r="H4" s="121" t="s">
        <v>63</v>
      </c>
      <c r="I4" s="121" t="s">
        <v>64</v>
      </c>
      <c r="J4" s="121" t="s">
        <v>65</v>
      </c>
      <c r="K4" s="121" t="s">
        <v>66</v>
      </c>
      <c r="L4" s="121" t="s">
        <v>67</v>
      </c>
      <c r="M4" s="27"/>
    </row>
    <row r="5" spans="1:13" ht="24.4" customHeight="1">
      <c r="A5" s="20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27"/>
    </row>
    <row r="6" spans="1:13" ht="24.4" customHeight="1">
      <c r="A6" s="20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27"/>
    </row>
    <row r="7" spans="1:13" ht="32.1" customHeight="1">
      <c r="A7" s="21"/>
      <c r="B7" s="22">
        <v>211.93</v>
      </c>
      <c r="C7" s="22"/>
      <c r="D7" s="22">
        <v>211.93</v>
      </c>
      <c r="E7" s="22"/>
      <c r="F7" s="22"/>
      <c r="G7" s="22"/>
      <c r="H7" s="22"/>
      <c r="I7" s="22"/>
      <c r="J7" s="22"/>
      <c r="K7" s="22"/>
      <c r="L7" s="22"/>
      <c r="M7" s="28"/>
    </row>
    <row r="8" spans="1:13" ht="9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29"/>
    </row>
    <row r="23" spans="6:6">
      <c r="F23" s="10">
        <f ca="1">F23:F24</f>
        <v>0</v>
      </c>
    </row>
  </sheetData>
  <mergeCells count="13">
    <mergeCell ref="B2:L2"/>
    <mergeCell ref="B3:C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honeticPr fontId="19" type="noConversion"/>
  <printOptions horizontalCentered="1"/>
  <pageMargins left="0.59027777777777801" right="0.59027777777777801" top="1.37777777777778" bottom="0.98402777777777795" header="0" footer="0"/>
  <pageSetup paperSize="9" scale="80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workbookViewId="0">
      <pane ySplit="6" topLeftCell="A7" activePane="bottomLeft" state="frozen"/>
      <selection pane="bottomLeft" activeCell="H10" sqref="H10"/>
    </sheetView>
  </sheetViews>
  <sheetFormatPr defaultColWidth="10" defaultRowHeight="13.5"/>
  <cols>
    <col min="1" max="1" width="1.5" style="10" customWidth="1"/>
    <col min="2" max="4" width="5.625" style="10" customWidth="1"/>
    <col min="5" max="5" width="41.25" style="10" customWidth="1"/>
    <col min="6" max="10" width="14.125" style="10" customWidth="1"/>
    <col min="11" max="11" width="1.5" style="10" customWidth="1"/>
    <col min="12" max="14" width="9.75" style="10" customWidth="1"/>
    <col min="15" max="16384" width="10" style="10"/>
  </cols>
  <sheetData>
    <row r="1" spans="1:11" ht="24.95" customHeight="1">
      <c r="A1" s="11"/>
      <c r="B1" s="2"/>
      <c r="C1" s="11"/>
      <c r="D1" s="11"/>
      <c r="E1" s="43"/>
      <c r="F1" s="13"/>
      <c r="G1" s="13"/>
      <c r="H1" s="13"/>
      <c r="I1" s="13"/>
      <c r="J1" s="14" t="s">
        <v>68</v>
      </c>
      <c r="K1" s="18"/>
    </row>
    <row r="2" spans="1:11" ht="22.9" customHeight="1">
      <c r="A2" s="11"/>
      <c r="B2" s="122" t="s">
        <v>69</v>
      </c>
      <c r="C2" s="122"/>
      <c r="D2" s="122"/>
      <c r="E2" s="122"/>
      <c r="F2" s="122"/>
      <c r="G2" s="122"/>
      <c r="H2" s="122"/>
      <c r="I2" s="122"/>
      <c r="J2" s="122"/>
      <c r="K2" s="18" t="s">
        <v>1</v>
      </c>
    </row>
    <row r="3" spans="1:11" ht="19.5" customHeight="1">
      <c r="A3" s="15"/>
      <c r="B3" s="120" t="s">
        <v>170</v>
      </c>
      <c r="C3" s="120"/>
      <c r="D3" s="120"/>
      <c r="E3" s="120"/>
      <c r="F3" s="15"/>
      <c r="G3" s="15"/>
      <c r="H3" s="44"/>
      <c r="I3" s="44"/>
      <c r="J3" s="17" t="s">
        <v>4</v>
      </c>
      <c r="K3" s="25"/>
    </row>
    <row r="4" spans="1:11" ht="24.4" customHeight="1">
      <c r="A4" s="18"/>
      <c r="B4" s="115" t="s">
        <v>7</v>
      </c>
      <c r="C4" s="115"/>
      <c r="D4" s="115"/>
      <c r="E4" s="115"/>
      <c r="F4" s="115" t="s">
        <v>57</v>
      </c>
      <c r="G4" s="115" t="s">
        <v>70</v>
      </c>
      <c r="H4" s="115" t="s">
        <v>71</v>
      </c>
      <c r="I4" s="115" t="s">
        <v>72</v>
      </c>
      <c r="J4" s="121" t="s">
        <v>73</v>
      </c>
      <c r="K4" s="26"/>
    </row>
    <row r="5" spans="1:11" ht="24.4" customHeight="1">
      <c r="A5" s="20"/>
      <c r="B5" s="115" t="s">
        <v>74</v>
      </c>
      <c r="C5" s="115"/>
      <c r="D5" s="115"/>
      <c r="E5" s="115" t="s">
        <v>75</v>
      </c>
      <c r="F5" s="115"/>
      <c r="G5" s="115"/>
      <c r="H5" s="115"/>
      <c r="I5" s="115"/>
      <c r="J5" s="115"/>
      <c r="K5" s="26"/>
    </row>
    <row r="6" spans="1:11" ht="24.4" customHeight="1">
      <c r="A6" s="20"/>
      <c r="B6" s="19" t="s">
        <v>76</v>
      </c>
      <c r="C6" s="19" t="s">
        <v>77</v>
      </c>
      <c r="D6" s="19" t="s">
        <v>78</v>
      </c>
      <c r="E6" s="115"/>
      <c r="F6" s="115"/>
      <c r="G6" s="115"/>
      <c r="H6" s="115"/>
      <c r="I6" s="115"/>
      <c r="J6" s="115"/>
      <c r="K6" s="27"/>
    </row>
    <row r="7" spans="1:11" ht="27" customHeight="1">
      <c r="A7" s="21"/>
      <c r="B7" s="76"/>
      <c r="C7" s="76"/>
      <c r="D7" s="76"/>
      <c r="E7" s="76" t="s">
        <v>79</v>
      </c>
      <c r="F7" s="77">
        <f>SUM(F8:F11)</f>
        <v>211.93087200000002</v>
      </c>
      <c r="G7" s="77">
        <f>SUM(G8:G11)</f>
        <v>179.93087200000002</v>
      </c>
      <c r="H7" s="77">
        <f>SUM(H8:H11)</f>
        <v>32</v>
      </c>
      <c r="I7" s="22"/>
      <c r="J7" s="22"/>
      <c r="K7" s="28"/>
    </row>
    <row r="8" spans="1:11" ht="27" customHeight="1">
      <c r="A8" s="21"/>
      <c r="B8" s="100" t="s">
        <v>171</v>
      </c>
      <c r="C8" s="100" t="s">
        <v>172</v>
      </c>
      <c r="D8" s="100" t="s">
        <v>172</v>
      </c>
      <c r="E8" s="101" t="s">
        <v>244</v>
      </c>
      <c r="F8" s="85">
        <v>11.5045</v>
      </c>
      <c r="G8" s="85">
        <v>11.5045</v>
      </c>
      <c r="H8" s="75"/>
      <c r="I8" s="22"/>
      <c r="J8" s="22"/>
      <c r="K8" s="28"/>
    </row>
    <row r="9" spans="1:11" ht="27" customHeight="1">
      <c r="A9" s="21"/>
      <c r="B9" s="100" t="s">
        <v>174</v>
      </c>
      <c r="C9" s="100" t="s">
        <v>175</v>
      </c>
      <c r="D9" s="100" t="s">
        <v>173</v>
      </c>
      <c r="E9" s="101" t="s">
        <v>245</v>
      </c>
      <c r="F9" s="85">
        <v>155.71127200000001</v>
      </c>
      <c r="G9" s="85">
        <v>155.71127200000001</v>
      </c>
      <c r="H9" s="75"/>
      <c r="I9" s="22"/>
      <c r="J9" s="22"/>
      <c r="K9" s="28"/>
    </row>
    <row r="10" spans="1:11" ht="27" customHeight="1">
      <c r="A10" s="21"/>
      <c r="B10" s="100" t="s">
        <v>174</v>
      </c>
      <c r="C10" s="100" t="s">
        <v>175</v>
      </c>
      <c r="D10" s="100" t="s">
        <v>246</v>
      </c>
      <c r="E10" s="101" t="s">
        <v>247</v>
      </c>
      <c r="F10" s="85">
        <v>32</v>
      </c>
      <c r="H10" s="85">
        <v>32</v>
      </c>
      <c r="I10" s="22"/>
      <c r="J10" s="22"/>
      <c r="K10" s="28"/>
    </row>
    <row r="11" spans="1:11" ht="27" customHeight="1">
      <c r="A11" s="21"/>
      <c r="B11" s="100" t="s">
        <v>176</v>
      </c>
      <c r="C11" s="100" t="s">
        <v>175</v>
      </c>
      <c r="D11" s="100" t="s">
        <v>173</v>
      </c>
      <c r="E11" s="101" t="s">
        <v>248</v>
      </c>
      <c r="F11" s="85">
        <v>12.7151</v>
      </c>
      <c r="G11" s="85">
        <v>12.7151</v>
      </c>
      <c r="H11" s="75"/>
      <c r="I11" s="22"/>
      <c r="J11" s="22"/>
      <c r="K11" s="28"/>
    </row>
    <row r="12" spans="1:11" ht="27" customHeight="1">
      <c r="A12" s="21"/>
      <c r="B12" s="78"/>
      <c r="C12" s="78"/>
      <c r="D12" s="78"/>
      <c r="E12" s="78"/>
      <c r="F12" s="79"/>
      <c r="G12" s="79"/>
      <c r="H12" s="22"/>
      <c r="I12" s="22"/>
      <c r="J12" s="22"/>
      <c r="K12" s="28"/>
    </row>
    <row r="13" spans="1:11" ht="27" customHeight="1">
      <c r="A13" s="21"/>
      <c r="B13" s="19"/>
      <c r="C13" s="19"/>
      <c r="D13" s="19"/>
      <c r="E13" s="19"/>
      <c r="F13" s="22"/>
      <c r="G13" s="22"/>
      <c r="H13" s="22"/>
      <c r="I13" s="22"/>
      <c r="J13" s="22"/>
      <c r="K13" s="28"/>
    </row>
    <row r="14" spans="1:11" ht="27" customHeight="1">
      <c r="A14" s="21"/>
      <c r="B14" s="19"/>
      <c r="C14" s="19"/>
      <c r="D14" s="19"/>
      <c r="E14" s="19"/>
      <c r="F14" s="22"/>
      <c r="G14" s="22"/>
      <c r="H14" s="22"/>
      <c r="I14" s="22"/>
      <c r="J14" s="22"/>
      <c r="K14" s="28"/>
    </row>
    <row r="15" spans="1:11" ht="27" customHeight="1">
      <c r="A15" s="21"/>
      <c r="B15" s="19"/>
      <c r="C15" s="19"/>
      <c r="D15" s="19"/>
      <c r="E15" s="19"/>
      <c r="F15" s="22"/>
      <c r="G15" s="22"/>
      <c r="H15" s="22"/>
      <c r="I15" s="22"/>
      <c r="J15" s="22"/>
      <c r="K15" s="28"/>
    </row>
    <row r="16" spans="1:11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</sheetData>
  <mergeCells count="10">
    <mergeCell ref="B2:J2"/>
    <mergeCell ref="B3:E3"/>
    <mergeCell ref="B4:E4"/>
    <mergeCell ref="B5:D5"/>
    <mergeCell ref="E5:E6"/>
    <mergeCell ref="F4:F6"/>
    <mergeCell ref="G4:G6"/>
    <mergeCell ref="H4:H6"/>
    <mergeCell ref="I4:I6"/>
    <mergeCell ref="J4:J6"/>
  </mergeCells>
  <phoneticPr fontId="1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pane ySplit="5" topLeftCell="A9" activePane="bottomLeft" state="frozen"/>
      <selection pane="bottomLeft" activeCell="F6" sqref="F6"/>
    </sheetView>
  </sheetViews>
  <sheetFormatPr defaultColWidth="10" defaultRowHeight="13.5"/>
  <cols>
    <col min="1" max="1" width="1.5" style="10" customWidth="1"/>
    <col min="2" max="2" width="28.5" style="10" customWidth="1"/>
    <col min="3" max="3" width="19.375" style="10" customWidth="1"/>
    <col min="4" max="4" width="28.5" style="10" customWidth="1"/>
    <col min="5" max="8" width="19.375" style="10" customWidth="1"/>
    <col min="9" max="9" width="1.5" style="10" customWidth="1"/>
    <col min="10" max="12" width="9.75" style="10" customWidth="1"/>
    <col min="13" max="16384" width="10" style="10"/>
  </cols>
  <sheetData>
    <row r="1" spans="1:9" ht="24.95" customHeight="1">
      <c r="A1" s="50"/>
      <c r="B1" s="2"/>
      <c r="C1" s="51"/>
      <c r="D1" s="51"/>
      <c r="E1" s="51"/>
      <c r="F1" s="51"/>
      <c r="G1" s="51"/>
      <c r="H1" s="52" t="s">
        <v>80</v>
      </c>
      <c r="I1" s="57" t="s">
        <v>1</v>
      </c>
    </row>
    <row r="2" spans="1:9" ht="22.9" customHeight="1">
      <c r="A2" s="51"/>
      <c r="B2" s="114" t="s">
        <v>81</v>
      </c>
      <c r="C2" s="114"/>
      <c r="D2" s="114"/>
      <c r="E2" s="114"/>
      <c r="F2" s="114"/>
      <c r="G2" s="114"/>
      <c r="H2" s="114"/>
      <c r="I2" s="57"/>
    </row>
    <row r="3" spans="1:9" ht="19.5" customHeight="1">
      <c r="A3" s="53"/>
      <c r="B3" s="120" t="s">
        <v>170</v>
      </c>
      <c r="C3" s="120"/>
      <c r="D3" s="46"/>
      <c r="E3" s="46"/>
      <c r="F3" s="46"/>
      <c r="G3" s="46"/>
      <c r="H3" s="54" t="s">
        <v>4</v>
      </c>
      <c r="I3" s="58"/>
    </row>
    <row r="4" spans="1:9" ht="15" customHeight="1">
      <c r="A4" s="55"/>
      <c r="B4" s="115" t="s">
        <v>5</v>
      </c>
      <c r="C4" s="115"/>
      <c r="D4" s="115" t="s">
        <v>6</v>
      </c>
      <c r="E4" s="115"/>
      <c r="F4" s="115"/>
      <c r="G4" s="115"/>
      <c r="H4" s="115"/>
      <c r="I4" s="49"/>
    </row>
    <row r="5" spans="1:9" ht="15" customHeight="1">
      <c r="A5" s="55"/>
      <c r="B5" s="19" t="s">
        <v>7</v>
      </c>
      <c r="C5" s="19" t="s">
        <v>8</v>
      </c>
      <c r="D5" s="19" t="s">
        <v>7</v>
      </c>
      <c r="E5" s="19" t="s">
        <v>57</v>
      </c>
      <c r="F5" s="19" t="s">
        <v>82</v>
      </c>
      <c r="G5" s="19" t="s">
        <v>83</v>
      </c>
      <c r="H5" s="19" t="s">
        <v>84</v>
      </c>
      <c r="I5" s="49"/>
    </row>
    <row r="6" spans="1:9" ht="15" customHeight="1">
      <c r="A6" s="18"/>
      <c r="B6" s="30" t="s">
        <v>85</v>
      </c>
      <c r="C6" s="31">
        <v>211.93</v>
      </c>
      <c r="D6" s="30" t="s">
        <v>86</v>
      </c>
      <c r="E6" s="31">
        <f>SUM(E7:E33)</f>
        <v>211.93087200000002</v>
      </c>
      <c r="F6" s="31">
        <f>SUM(F7:F33)</f>
        <v>211.93087200000002</v>
      </c>
      <c r="G6" s="31"/>
      <c r="H6" s="31"/>
      <c r="I6" s="27"/>
    </row>
    <row r="7" spans="1:9" ht="15" customHeight="1">
      <c r="A7" s="116"/>
      <c r="B7" s="30" t="s">
        <v>87</v>
      </c>
      <c r="C7" s="31">
        <v>211.93</v>
      </c>
      <c r="D7" s="30" t="s">
        <v>88</v>
      </c>
      <c r="E7" s="31"/>
      <c r="F7" s="31"/>
      <c r="G7" s="31"/>
      <c r="H7" s="31"/>
      <c r="I7" s="27"/>
    </row>
    <row r="8" spans="1:9" ht="15" customHeight="1">
      <c r="A8" s="116"/>
      <c r="B8" s="30" t="s">
        <v>89</v>
      </c>
      <c r="C8" s="31"/>
      <c r="D8" s="30" t="s">
        <v>90</v>
      </c>
      <c r="E8" s="31"/>
      <c r="F8" s="31"/>
      <c r="G8" s="31"/>
      <c r="H8" s="31"/>
      <c r="I8" s="27"/>
    </row>
    <row r="9" spans="1:9" ht="15" customHeight="1">
      <c r="A9" s="116"/>
      <c r="B9" s="30" t="s">
        <v>91</v>
      </c>
      <c r="C9" s="31"/>
      <c r="D9" s="30" t="s">
        <v>92</v>
      </c>
      <c r="E9" s="31"/>
      <c r="F9" s="31"/>
      <c r="G9" s="31"/>
      <c r="H9" s="31"/>
      <c r="I9" s="27"/>
    </row>
    <row r="10" spans="1:9" ht="15" customHeight="1">
      <c r="A10" s="18"/>
      <c r="B10" s="30" t="s">
        <v>93</v>
      </c>
      <c r="C10" s="31"/>
      <c r="D10" s="30" t="s">
        <v>94</v>
      </c>
      <c r="E10" s="31"/>
      <c r="F10" s="31"/>
      <c r="G10" s="31"/>
      <c r="H10" s="31"/>
      <c r="I10" s="27"/>
    </row>
    <row r="11" spans="1:9" ht="15" customHeight="1">
      <c r="A11" s="116"/>
      <c r="B11" s="30" t="s">
        <v>87</v>
      </c>
      <c r="C11" s="31"/>
      <c r="D11" s="30" t="s">
        <v>95</v>
      </c>
      <c r="E11" s="31"/>
      <c r="F11" s="31"/>
      <c r="G11" s="31"/>
      <c r="H11" s="31"/>
      <c r="I11" s="27"/>
    </row>
    <row r="12" spans="1:9" ht="15" customHeight="1">
      <c r="A12" s="116"/>
      <c r="B12" s="30" t="s">
        <v>89</v>
      </c>
      <c r="C12" s="31"/>
      <c r="D12" s="30" t="s">
        <v>96</v>
      </c>
      <c r="E12" s="31"/>
      <c r="F12" s="31"/>
      <c r="G12" s="31"/>
      <c r="H12" s="31"/>
      <c r="I12" s="27"/>
    </row>
    <row r="13" spans="1:9" ht="15" customHeight="1">
      <c r="A13" s="116"/>
      <c r="B13" s="30" t="s">
        <v>91</v>
      </c>
      <c r="C13" s="31"/>
      <c r="D13" s="30" t="s">
        <v>97</v>
      </c>
      <c r="E13" s="31"/>
      <c r="F13" s="31"/>
      <c r="G13" s="31"/>
      <c r="H13" s="31"/>
      <c r="I13" s="27"/>
    </row>
    <row r="14" spans="1:9" ht="15" customHeight="1">
      <c r="A14" s="116"/>
      <c r="B14" s="30" t="s">
        <v>98</v>
      </c>
      <c r="C14" s="31"/>
      <c r="D14" s="30" t="s">
        <v>99</v>
      </c>
      <c r="E14" s="31">
        <v>11.5045</v>
      </c>
      <c r="F14" s="31">
        <v>11.5045</v>
      </c>
      <c r="G14" s="31"/>
      <c r="H14" s="31"/>
      <c r="I14" s="27"/>
    </row>
    <row r="15" spans="1:9" ht="15" customHeight="1">
      <c r="A15" s="116"/>
      <c r="B15" s="30" t="s">
        <v>98</v>
      </c>
      <c r="C15" s="31"/>
      <c r="D15" s="30" t="s">
        <v>100</v>
      </c>
      <c r="E15" s="31"/>
      <c r="F15" s="31"/>
      <c r="G15" s="31"/>
      <c r="H15" s="31"/>
      <c r="I15" s="27"/>
    </row>
    <row r="16" spans="1:9" ht="15" customHeight="1">
      <c r="A16" s="116"/>
      <c r="B16" s="30" t="s">
        <v>98</v>
      </c>
      <c r="C16" s="31"/>
      <c r="D16" s="30" t="s">
        <v>101</v>
      </c>
      <c r="E16" s="31"/>
      <c r="F16" s="31"/>
      <c r="G16" s="31"/>
      <c r="H16" s="31"/>
      <c r="I16" s="27"/>
    </row>
    <row r="17" spans="1:9" ht="15" customHeight="1">
      <c r="A17" s="116"/>
      <c r="B17" s="30" t="s">
        <v>98</v>
      </c>
      <c r="C17" s="31"/>
      <c r="D17" s="30" t="s">
        <v>102</v>
      </c>
      <c r="E17" s="31"/>
      <c r="F17" s="31"/>
      <c r="G17" s="31"/>
      <c r="H17" s="31"/>
      <c r="I17" s="27"/>
    </row>
    <row r="18" spans="1:9" ht="15" customHeight="1">
      <c r="A18" s="116"/>
      <c r="B18" s="30" t="s">
        <v>98</v>
      </c>
      <c r="C18" s="31"/>
      <c r="D18" s="30" t="s">
        <v>103</v>
      </c>
      <c r="E18" s="31"/>
      <c r="F18" s="31"/>
      <c r="G18" s="31"/>
      <c r="H18" s="31"/>
      <c r="I18" s="27"/>
    </row>
    <row r="19" spans="1:9" ht="15" customHeight="1">
      <c r="A19" s="116"/>
      <c r="B19" s="30" t="s">
        <v>98</v>
      </c>
      <c r="C19" s="31"/>
      <c r="D19" s="30" t="s">
        <v>104</v>
      </c>
      <c r="E19" s="31">
        <v>187.71127200000001</v>
      </c>
      <c r="F19" s="31">
        <v>187.71127200000001</v>
      </c>
      <c r="G19" s="31"/>
      <c r="H19" s="31"/>
      <c r="I19" s="27"/>
    </row>
    <row r="20" spans="1:9" ht="15" customHeight="1">
      <c r="A20" s="116"/>
      <c r="B20" s="30" t="s">
        <v>98</v>
      </c>
      <c r="C20" s="31"/>
      <c r="D20" s="30" t="s">
        <v>105</v>
      </c>
      <c r="E20" s="31"/>
      <c r="F20" s="31"/>
      <c r="G20" s="31"/>
      <c r="H20" s="31"/>
      <c r="I20" s="27"/>
    </row>
    <row r="21" spans="1:9" ht="15" customHeight="1">
      <c r="A21" s="116"/>
      <c r="B21" s="30" t="s">
        <v>98</v>
      </c>
      <c r="C21" s="31"/>
      <c r="D21" s="30" t="s">
        <v>106</v>
      </c>
      <c r="E21" s="31"/>
      <c r="F21" s="31"/>
      <c r="G21" s="31"/>
      <c r="H21" s="31"/>
      <c r="I21" s="27"/>
    </row>
    <row r="22" spans="1:9" ht="15" customHeight="1">
      <c r="A22" s="116"/>
      <c r="B22" s="30" t="s">
        <v>98</v>
      </c>
      <c r="C22" s="31"/>
      <c r="D22" s="30" t="s">
        <v>107</v>
      </c>
      <c r="E22" s="31"/>
      <c r="F22" s="31"/>
      <c r="G22" s="31"/>
      <c r="H22" s="31"/>
      <c r="I22" s="27"/>
    </row>
    <row r="23" spans="1:9" ht="15" customHeight="1">
      <c r="A23" s="116"/>
      <c r="B23" s="30" t="s">
        <v>98</v>
      </c>
      <c r="C23" s="31"/>
      <c r="D23" s="30" t="s">
        <v>108</v>
      </c>
      <c r="E23" s="31"/>
      <c r="F23" s="31"/>
      <c r="G23" s="31"/>
      <c r="H23" s="31"/>
      <c r="I23" s="27"/>
    </row>
    <row r="24" spans="1:9" ht="15" customHeight="1">
      <c r="A24" s="116"/>
      <c r="B24" s="30" t="s">
        <v>98</v>
      </c>
      <c r="C24" s="31"/>
      <c r="D24" s="30" t="s">
        <v>109</v>
      </c>
      <c r="E24" s="31"/>
      <c r="F24" s="31"/>
      <c r="G24" s="31"/>
      <c r="H24" s="31"/>
      <c r="I24" s="27"/>
    </row>
    <row r="25" spans="1:9" ht="15" customHeight="1">
      <c r="A25" s="116"/>
      <c r="B25" s="30" t="s">
        <v>98</v>
      </c>
      <c r="C25" s="31"/>
      <c r="D25" s="30" t="s">
        <v>110</v>
      </c>
      <c r="E25" s="31"/>
      <c r="F25" s="31"/>
      <c r="G25" s="31"/>
      <c r="H25" s="31"/>
      <c r="I25" s="27"/>
    </row>
    <row r="26" spans="1:9" ht="15" customHeight="1">
      <c r="A26" s="116"/>
      <c r="B26" s="30" t="s">
        <v>98</v>
      </c>
      <c r="C26" s="31"/>
      <c r="D26" s="30" t="s">
        <v>111</v>
      </c>
      <c r="E26" s="31">
        <v>12.7151</v>
      </c>
      <c r="F26" s="31">
        <v>12.7151</v>
      </c>
      <c r="G26" s="31"/>
      <c r="H26" s="31"/>
      <c r="I26" s="27"/>
    </row>
    <row r="27" spans="1:9" ht="15" customHeight="1">
      <c r="A27" s="116"/>
      <c r="B27" s="30" t="s">
        <v>98</v>
      </c>
      <c r="C27" s="31"/>
      <c r="D27" s="30" t="s">
        <v>112</v>
      </c>
      <c r="E27" s="31"/>
      <c r="F27" s="31"/>
      <c r="G27" s="31"/>
      <c r="H27" s="31"/>
      <c r="I27" s="27"/>
    </row>
    <row r="28" spans="1:9" ht="15" customHeight="1">
      <c r="A28" s="116"/>
      <c r="B28" s="30" t="s">
        <v>98</v>
      </c>
      <c r="C28" s="31"/>
      <c r="D28" s="30" t="s">
        <v>113</v>
      </c>
      <c r="E28" s="31"/>
      <c r="F28" s="31"/>
      <c r="G28" s="31"/>
      <c r="H28" s="31"/>
      <c r="I28" s="27"/>
    </row>
    <row r="29" spans="1:9" ht="15" customHeight="1">
      <c r="A29" s="116"/>
      <c r="B29" s="30" t="s">
        <v>98</v>
      </c>
      <c r="C29" s="31"/>
      <c r="D29" s="30" t="s">
        <v>114</v>
      </c>
      <c r="E29" s="31"/>
      <c r="F29" s="31"/>
      <c r="G29" s="31"/>
      <c r="H29" s="31"/>
      <c r="I29" s="27"/>
    </row>
    <row r="30" spans="1:9" ht="15" customHeight="1">
      <c r="A30" s="116"/>
      <c r="B30" s="30" t="s">
        <v>98</v>
      </c>
      <c r="C30" s="31"/>
      <c r="D30" s="30" t="s">
        <v>115</v>
      </c>
      <c r="E30" s="31"/>
      <c r="F30" s="31"/>
      <c r="G30" s="31"/>
      <c r="H30" s="31"/>
      <c r="I30" s="27"/>
    </row>
    <row r="31" spans="1:9" ht="15" customHeight="1">
      <c r="A31" s="116"/>
      <c r="B31" s="30" t="s">
        <v>98</v>
      </c>
      <c r="C31" s="31"/>
      <c r="D31" s="30" t="s">
        <v>116</v>
      </c>
      <c r="E31" s="31"/>
      <c r="F31" s="31"/>
      <c r="G31" s="31"/>
      <c r="H31" s="31"/>
      <c r="I31" s="27"/>
    </row>
    <row r="32" spans="1:9" ht="15" customHeight="1">
      <c r="A32" s="116"/>
      <c r="B32" s="30" t="s">
        <v>98</v>
      </c>
      <c r="C32" s="31"/>
      <c r="D32" s="30" t="s">
        <v>117</v>
      </c>
      <c r="E32" s="31"/>
      <c r="F32" s="31"/>
      <c r="G32" s="31"/>
      <c r="H32" s="31"/>
      <c r="I32" s="27"/>
    </row>
    <row r="33" spans="1:9" ht="15" customHeight="1">
      <c r="A33" s="116"/>
      <c r="B33" s="30" t="s">
        <v>98</v>
      </c>
      <c r="C33" s="31"/>
      <c r="D33" s="30" t="s">
        <v>118</v>
      </c>
      <c r="E33" s="31"/>
      <c r="F33" s="31"/>
      <c r="G33" s="31"/>
      <c r="H33" s="31"/>
      <c r="I33" s="27"/>
    </row>
    <row r="34" spans="1:9" ht="9.75" customHeight="1">
      <c r="A34" s="56"/>
      <c r="B34" s="56"/>
      <c r="C34" s="56"/>
      <c r="D34" s="12"/>
      <c r="E34" s="56"/>
      <c r="F34" s="56"/>
      <c r="G34" s="56"/>
      <c r="H34" s="56"/>
      <c r="I34" s="59"/>
    </row>
  </sheetData>
  <mergeCells count="6">
    <mergeCell ref="A11:A33"/>
    <mergeCell ref="B2:H2"/>
    <mergeCell ref="B3:C3"/>
    <mergeCell ref="B4:C4"/>
    <mergeCell ref="D4:H4"/>
    <mergeCell ref="A7:A9"/>
  </mergeCells>
  <phoneticPr fontId="19" type="noConversion"/>
  <printOptions horizontalCentered="1"/>
  <pageMargins left="0.59027777777777801" right="0.59027777777777801" top="1.37777777777778" bottom="0.98402777777777795" header="0" footer="0"/>
  <pageSetup paperSize="9" scale="8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3"/>
  <sheetViews>
    <sheetView tabSelected="1" workbookViewId="0">
      <pane ySplit="6" topLeftCell="A7" activePane="bottomLeft" state="frozen"/>
      <selection pane="bottomLeft" activeCell="O11" sqref="O11"/>
    </sheetView>
  </sheetViews>
  <sheetFormatPr defaultColWidth="10" defaultRowHeight="13.5"/>
  <cols>
    <col min="1" max="1" width="1.5" style="41" customWidth="1"/>
    <col min="2" max="3" width="6.125" style="41" customWidth="1"/>
    <col min="4" max="4" width="28.75" style="41" customWidth="1"/>
    <col min="5" max="6" width="8.5" style="41" bestFit="1" customWidth="1"/>
    <col min="7" max="7" width="8" style="41" customWidth="1"/>
    <col min="8" max="8" width="9.75" style="41" bestFit="1" customWidth="1"/>
    <col min="9" max="9" width="7.25" style="41" customWidth="1"/>
    <col min="10" max="38" width="5.75" style="41" customWidth="1"/>
    <col min="39" max="39" width="1.5" style="41" customWidth="1"/>
    <col min="40" max="41" width="9.75" style="41" customWidth="1"/>
    <col min="42" max="16384" width="10" style="41"/>
  </cols>
  <sheetData>
    <row r="1" spans="1:39" ht="24.95" customHeight="1">
      <c r="A1" s="42"/>
      <c r="B1" s="2"/>
      <c r="C1" s="2"/>
      <c r="D1" s="42"/>
      <c r="E1" s="42"/>
      <c r="F1" s="42"/>
      <c r="G1" s="13"/>
      <c r="H1" s="43"/>
      <c r="I1" s="43"/>
      <c r="J1" s="1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8" t="s">
        <v>119</v>
      </c>
      <c r="AM1" s="49"/>
    </row>
    <row r="2" spans="1:39" ht="22.9" customHeight="1">
      <c r="A2" s="13"/>
      <c r="B2" s="123" t="s">
        <v>120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5"/>
      <c r="AM2" s="49"/>
    </row>
    <row r="3" spans="1:39" ht="19.5" customHeight="1">
      <c r="A3" s="44"/>
      <c r="B3" s="45" t="s">
        <v>3</v>
      </c>
      <c r="C3" s="129" t="s">
        <v>177</v>
      </c>
      <c r="D3" s="130"/>
      <c r="E3" s="131"/>
      <c r="F3" s="44"/>
      <c r="G3" s="9"/>
      <c r="H3" s="46"/>
      <c r="I3" s="46"/>
      <c r="J3" s="44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126" t="s">
        <v>4</v>
      </c>
      <c r="AK3" s="127"/>
      <c r="AL3" s="128"/>
      <c r="AM3" s="49"/>
    </row>
    <row r="4" spans="1:39" ht="24.4" customHeight="1">
      <c r="A4" s="20"/>
      <c r="B4" s="121"/>
      <c r="C4" s="121"/>
      <c r="D4" s="121"/>
      <c r="E4" s="121" t="s">
        <v>121</v>
      </c>
      <c r="F4" s="121" t="s">
        <v>122</v>
      </c>
      <c r="G4" s="121"/>
      <c r="H4" s="121"/>
      <c r="I4" s="121"/>
      <c r="J4" s="121"/>
      <c r="K4" s="121"/>
      <c r="L4" s="121"/>
      <c r="M4" s="121"/>
      <c r="N4" s="121"/>
      <c r="O4" s="121"/>
      <c r="P4" s="121" t="s">
        <v>123</v>
      </c>
      <c r="Q4" s="121"/>
      <c r="R4" s="121"/>
      <c r="S4" s="121"/>
      <c r="T4" s="121"/>
      <c r="U4" s="121"/>
      <c r="V4" s="121"/>
      <c r="W4" s="121"/>
      <c r="X4" s="121"/>
      <c r="Y4" s="121"/>
      <c r="Z4" s="121" t="s">
        <v>124</v>
      </c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49"/>
    </row>
    <row r="5" spans="1:39" ht="30" customHeight="1">
      <c r="A5" s="20"/>
      <c r="B5" s="121" t="s">
        <v>74</v>
      </c>
      <c r="C5" s="121"/>
      <c r="D5" s="121" t="s">
        <v>75</v>
      </c>
      <c r="E5" s="121"/>
      <c r="F5" s="121" t="s">
        <v>57</v>
      </c>
      <c r="G5" s="121" t="s">
        <v>125</v>
      </c>
      <c r="H5" s="121"/>
      <c r="I5" s="121"/>
      <c r="J5" s="121" t="s">
        <v>126</v>
      </c>
      <c r="K5" s="121"/>
      <c r="L5" s="121"/>
      <c r="M5" s="121" t="s">
        <v>127</v>
      </c>
      <c r="N5" s="121"/>
      <c r="O5" s="121"/>
      <c r="P5" s="121" t="s">
        <v>57</v>
      </c>
      <c r="Q5" s="121" t="s">
        <v>125</v>
      </c>
      <c r="R5" s="121"/>
      <c r="S5" s="121"/>
      <c r="T5" s="121" t="s">
        <v>126</v>
      </c>
      <c r="U5" s="121"/>
      <c r="V5" s="121"/>
      <c r="W5" s="121" t="s">
        <v>127</v>
      </c>
      <c r="X5" s="121"/>
      <c r="Y5" s="121"/>
      <c r="Z5" s="121" t="s">
        <v>57</v>
      </c>
      <c r="AA5" s="121" t="s">
        <v>125</v>
      </c>
      <c r="AB5" s="121"/>
      <c r="AC5" s="121"/>
      <c r="AD5" s="121" t="s">
        <v>126</v>
      </c>
      <c r="AE5" s="121"/>
      <c r="AF5" s="121"/>
      <c r="AG5" s="121" t="s">
        <v>127</v>
      </c>
      <c r="AH5" s="121"/>
      <c r="AI5" s="121"/>
      <c r="AJ5" s="121" t="s">
        <v>128</v>
      </c>
      <c r="AK5" s="121"/>
      <c r="AL5" s="121"/>
      <c r="AM5" s="49"/>
    </row>
    <row r="6" spans="1:39" ht="30" customHeight="1">
      <c r="A6" s="12"/>
      <c r="B6" s="73" t="s">
        <v>76</v>
      </c>
      <c r="C6" s="73" t="s">
        <v>77</v>
      </c>
      <c r="D6" s="121"/>
      <c r="E6" s="121"/>
      <c r="F6" s="121"/>
      <c r="G6" s="73" t="s">
        <v>129</v>
      </c>
      <c r="H6" s="73" t="s">
        <v>70</v>
      </c>
      <c r="I6" s="73" t="s">
        <v>71</v>
      </c>
      <c r="J6" s="73" t="s">
        <v>129</v>
      </c>
      <c r="K6" s="73" t="s">
        <v>70</v>
      </c>
      <c r="L6" s="73" t="s">
        <v>71</v>
      </c>
      <c r="M6" s="73" t="s">
        <v>129</v>
      </c>
      <c r="N6" s="73" t="s">
        <v>70</v>
      </c>
      <c r="O6" s="73" t="s">
        <v>71</v>
      </c>
      <c r="P6" s="121"/>
      <c r="Q6" s="73" t="s">
        <v>129</v>
      </c>
      <c r="R6" s="73" t="s">
        <v>70</v>
      </c>
      <c r="S6" s="73" t="s">
        <v>71</v>
      </c>
      <c r="T6" s="73" t="s">
        <v>129</v>
      </c>
      <c r="U6" s="73" t="s">
        <v>70</v>
      </c>
      <c r="V6" s="73" t="s">
        <v>71</v>
      </c>
      <c r="W6" s="73" t="s">
        <v>129</v>
      </c>
      <c r="X6" s="73" t="s">
        <v>70</v>
      </c>
      <c r="Y6" s="73" t="s">
        <v>71</v>
      </c>
      <c r="Z6" s="121"/>
      <c r="AA6" s="73" t="s">
        <v>129</v>
      </c>
      <c r="AB6" s="73" t="s">
        <v>70</v>
      </c>
      <c r="AC6" s="73" t="s">
        <v>71</v>
      </c>
      <c r="AD6" s="73" t="s">
        <v>129</v>
      </c>
      <c r="AE6" s="73" t="s">
        <v>70</v>
      </c>
      <c r="AF6" s="73" t="s">
        <v>71</v>
      </c>
      <c r="AG6" s="73" t="s">
        <v>129</v>
      </c>
      <c r="AH6" s="73" t="s">
        <v>70</v>
      </c>
      <c r="AI6" s="73" t="s">
        <v>71</v>
      </c>
      <c r="AJ6" s="73" t="s">
        <v>129</v>
      </c>
      <c r="AK6" s="73" t="s">
        <v>70</v>
      </c>
      <c r="AL6" s="73" t="s">
        <v>71</v>
      </c>
      <c r="AM6" s="49"/>
    </row>
    <row r="7" spans="1:39" ht="27" customHeight="1">
      <c r="A7" s="20"/>
      <c r="B7" s="73"/>
      <c r="C7" s="73"/>
      <c r="D7" s="73" t="s">
        <v>79</v>
      </c>
      <c r="E7" s="47">
        <f t="shared" ref="E7:G7" si="0">SUM(E8:E30)</f>
        <v>211.93089999999995</v>
      </c>
      <c r="F7" s="47">
        <f t="shared" si="0"/>
        <v>211.93089999999995</v>
      </c>
      <c r="G7" s="47">
        <f t="shared" si="0"/>
        <v>211.93089999999995</v>
      </c>
      <c r="H7" s="47">
        <f>SUM(H8:H30)</f>
        <v>179.93089999999995</v>
      </c>
      <c r="I7" s="47">
        <f>SUM(I8:I30)</f>
        <v>32</v>
      </c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9"/>
    </row>
    <row r="8" spans="1:39" ht="30" customHeight="1">
      <c r="A8" s="12"/>
      <c r="B8" s="89" t="s">
        <v>178</v>
      </c>
      <c r="C8" s="89" t="s">
        <v>173</v>
      </c>
      <c r="D8" s="91" t="s">
        <v>179</v>
      </c>
      <c r="E8" s="102">
        <f>SUM(F8,P8,Z8)</f>
        <v>35.974800000000002</v>
      </c>
      <c r="F8" s="102">
        <f>SUM(G8,J8,M8)</f>
        <v>35.974800000000002</v>
      </c>
      <c r="G8" s="102">
        <f>SUM(H8:I8)</f>
        <v>35.974800000000002</v>
      </c>
      <c r="H8" s="103">
        <v>35.974800000000002</v>
      </c>
      <c r="I8" s="104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49"/>
    </row>
    <row r="9" spans="1:39" ht="30" customHeight="1">
      <c r="A9" s="12"/>
      <c r="B9" s="90" t="s">
        <v>178</v>
      </c>
      <c r="C9" s="90" t="s">
        <v>175</v>
      </c>
      <c r="D9" s="86" t="s">
        <v>180</v>
      </c>
      <c r="E9" s="102">
        <f t="shared" ref="E9:E30" si="1">SUM(F9,P9,Z9)</f>
        <v>61.589599999999997</v>
      </c>
      <c r="F9" s="102">
        <f t="shared" ref="F9:F30" si="2">SUM(G9,J9,M9)</f>
        <v>61.589599999999997</v>
      </c>
      <c r="G9" s="102">
        <f t="shared" ref="G9:G29" si="3">SUM(H9:I9)</f>
        <v>61.589599999999997</v>
      </c>
      <c r="H9" s="103">
        <v>61.589599999999997</v>
      </c>
      <c r="I9" s="104"/>
      <c r="J9" s="81"/>
      <c r="K9" s="81"/>
      <c r="L9" s="81"/>
      <c r="M9" s="81"/>
      <c r="N9" s="81"/>
      <c r="O9" s="81"/>
      <c r="P9" s="81"/>
      <c r="Q9" s="81"/>
      <c r="R9" s="81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49"/>
    </row>
    <row r="10" spans="1:39" ht="30" customHeight="1">
      <c r="A10" s="12"/>
      <c r="B10" s="90" t="s">
        <v>178</v>
      </c>
      <c r="C10" s="90" t="s">
        <v>181</v>
      </c>
      <c r="D10" s="86" t="s">
        <v>182</v>
      </c>
      <c r="E10" s="102">
        <f t="shared" si="1"/>
        <v>2.9054000000000002</v>
      </c>
      <c r="F10" s="102">
        <f t="shared" si="2"/>
        <v>2.9054000000000002</v>
      </c>
      <c r="G10" s="102">
        <f t="shared" si="3"/>
        <v>2.9054000000000002</v>
      </c>
      <c r="H10" s="103">
        <v>2.9054000000000002</v>
      </c>
      <c r="I10" s="104"/>
      <c r="J10" s="81"/>
      <c r="K10" s="81"/>
      <c r="L10" s="81"/>
      <c r="M10" s="81"/>
      <c r="N10" s="81"/>
      <c r="O10" s="81"/>
      <c r="P10" s="81"/>
      <c r="Q10" s="81"/>
      <c r="R10" s="81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49"/>
    </row>
    <row r="11" spans="1:39" ht="30" customHeight="1">
      <c r="A11" s="12"/>
      <c r="B11" s="90" t="s">
        <v>178</v>
      </c>
      <c r="C11" s="90" t="s">
        <v>183</v>
      </c>
      <c r="D11" s="86" t="s">
        <v>184</v>
      </c>
      <c r="E11" s="102">
        <f t="shared" si="1"/>
        <v>11.5045</v>
      </c>
      <c r="F11" s="102">
        <f t="shared" si="2"/>
        <v>11.5045</v>
      </c>
      <c r="G11" s="102">
        <f t="shared" si="3"/>
        <v>11.5045</v>
      </c>
      <c r="H11" s="103">
        <v>11.5045</v>
      </c>
      <c r="I11" s="104"/>
      <c r="J11" s="81"/>
      <c r="K11" s="81"/>
      <c r="L11" s="81"/>
      <c r="M11" s="81"/>
      <c r="N11" s="81"/>
      <c r="O11" s="81"/>
      <c r="P11" s="81"/>
      <c r="Q11" s="81"/>
      <c r="R11" s="81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49"/>
    </row>
    <row r="12" spans="1:39" ht="30" customHeight="1">
      <c r="A12" s="12"/>
      <c r="B12" s="90" t="s">
        <v>178</v>
      </c>
      <c r="C12" s="90" t="s">
        <v>185</v>
      </c>
      <c r="D12" s="86" t="s">
        <v>186</v>
      </c>
      <c r="E12" s="102">
        <f t="shared" si="1"/>
        <v>7.7362000000000002</v>
      </c>
      <c r="F12" s="102">
        <f t="shared" si="2"/>
        <v>7.7362000000000002</v>
      </c>
      <c r="G12" s="102">
        <f t="shared" si="3"/>
        <v>7.7362000000000002</v>
      </c>
      <c r="H12" s="103">
        <v>7.7362000000000002</v>
      </c>
      <c r="I12" s="104"/>
      <c r="J12" s="81"/>
      <c r="K12" s="81"/>
      <c r="L12" s="81"/>
      <c r="M12" s="81"/>
      <c r="N12" s="81"/>
      <c r="O12" s="81"/>
      <c r="P12" s="81"/>
      <c r="Q12" s="81"/>
      <c r="R12" s="81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49"/>
    </row>
    <row r="13" spans="1:39" ht="30" customHeight="1">
      <c r="A13" s="12"/>
      <c r="B13" s="90" t="s">
        <v>178</v>
      </c>
      <c r="C13" s="90" t="s">
        <v>187</v>
      </c>
      <c r="D13" s="86" t="s">
        <v>188</v>
      </c>
      <c r="E13" s="102">
        <f t="shared" si="1"/>
        <v>0.72</v>
      </c>
      <c r="F13" s="102">
        <f t="shared" si="2"/>
        <v>0.72</v>
      </c>
      <c r="G13" s="102">
        <f t="shared" si="3"/>
        <v>0.72</v>
      </c>
      <c r="H13" s="103">
        <v>0.72</v>
      </c>
      <c r="I13" s="104"/>
      <c r="J13" s="81"/>
      <c r="K13" s="81"/>
      <c r="L13" s="81"/>
      <c r="M13" s="81"/>
      <c r="N13" s="81"/>
      <c r="O13" s="81"/>
      <c r="P13" s="81"/>
      <c r="Q13" s="81"/>
      <c r="R13" s="81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49"/>
    </row>
    <row r="14" spans="1:39" ht="30" customHeight="1">
      <c r="A14" s="12"/>
      <c r="B14" s="90" t="s">
        <v>178</v>
      </c>
      <c r="C14" s="90" t="s">
        <v>189</v>
      </c>
      <c r="D14" s="86" t="s">
        <v>190</v>
      </c>
      <c r="E14" s="102">
        <f t="shared" si="1"/>
        <v>1.3777999999999999</v>
      </c>
      <c r="F14" s="102">
        <f t="shared" si="2"/>
        <v>1.3777999999999999</v>
      </c>
      <c r="G14" s="102">
        <f t="shared" si="3"/>
        <v>1.3777999999999999</v>
      </c>
      <c r="H14" s="103">
        <v>1.3777999999999999</v>
      </c>
      <c r="I14" s="104"/>
      <c r="J14" s="81"/>
      <c r="K14" s="81"/>
      <c r="L14" s="81"/>
      <c r="M14" s="81"/>
      <c r="N14" s="81"/>
      <c r="O14" s="81"/>
      <c r="P14" s="81"/>
      <c r="Q14" s="81"/>
      <c r="R14" s="81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49"/>
    </row>
    <row r="15" spans="1:39" ht="30" customHeight="1">
      <c r="A15" s="12"/>
      <c r="B15" s="90" t="s">
        <v>178</v>
      </c>
      <c r="C15" s="90" t="s">
        <v>191</v>
      </c>
      <c r="D15" s="86" t="s">
        <v>192</v>
      </c>
      <c r="E15" s="102">
        <f t="shared" si="1"/>
        <v>12.7151</v>
      </c>
      <c r="F15" s="102">
        <f t="shared" si="2"/>
        <v>12.7151</v>
      </c>
      <c r="G15" s="102">
        <f t="shared" si="3"/>
        <v>12.7151</v>
      </c>
      <c r="H15" s="103">
        <v>12.7151</v>
      </c>
      <c r="I15" s="104"/>
      <c r="J15" s="81"/>
      <c r="K15" s="81"/>
      <c r="L15" s="81"/>
      <c r="M15" s="81"/>
      <c r="N15" s="81"/>
      <c r="O15" s="81"/>
      <c r="P15" s="81"/>
      <c r="Q15" s="81"/>
      <c r="R15" s="81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49"/>
    </row>
    <row r="16" spans="1:39" ht="30" customHeight="1">
      <c r="A16" s="12"/>
      <c r="B16" s="90" t="s">
        <v>178</v>
      </c>
      <c r="C16" s="90" t="s">
        <v>193</v>
      </c>
      <c r="D16" s="86" t="s">
        <v>194</v>
      </c>
      <c r="E16" s="102">
        <f t="shared" si="1"/>
        <v>10.1694</v>
      </c>
      <c r="F16" s="102">
        <f t="shared" si="2"/>
        <v>10.1694</v>
      </c>
      <c r="G16" s="102">
        <f t="shared" si="3"/>
        <v>10.1694</v>
      </c>
      <c r="H16" s="103">
        <v>10.1694</v>
      </c>
      <c r="I16" s="104"/>
      <c r="J16" s="81"/>
      <c r="K16" s="81"/>
      <c r="L16" s="81"/>
      <c r="M16" s="81"/>
      <c r="N16" s="81"/>
      <c r="O16" s="81"/>
      <c r="P16" s="81"/>
      <c r="Q16" s="81"/>
      <c r="R16" s="81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49"/>
    </row>
    <row r="17" spans="1:39" ht="30" customHeight="1">
      <c r="A17" s="12"/>
      <c r="B17" s="90" t="s">
        <v>195</v>
      </c>
      <c r="C17" s="90" t="s">
        <v>173</v>
      </c>
      <c r="D17" s="86" t="s">
        <v>196</v>
      </c>
      <c r="E17" s="102">
        <f t="shared" si="1"/>
        <v>1.377</v>
      </c>
      <c r="F17" s="102">
        <f t="shared" si="2"/>
        <v>1.377</v>
      </c>
      <c r="G17" s="102">
        <f t="shared" si="3"/>
        <v>1.377</v>
      </c>
      <c r="H17" s="103">
        <v>1.377</v>
      </c>
      <c r="I17" s="104"/>
      <c r="J17" s="81"/>
      <c r="K17" s="81"/>
      <c r="L17" s="81"/>
      <c r="M17" s="81"/>
      <c r="N17" s="81"/>
      <c r="O17" s="81"/>
      <c r="P17" s="81"/>
      <c r="Q17" s="81"/>
      <c r="R17" s="81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49"/>
    </row>
    <row r="18" spans="1:39" ht="30" customHeight="1">
      <c r="A18" s="12"/>
      <c r="B18" s="90" t="s">
        <v>195</v>
      </c>
      <c r="C18" s="90" t="s">
        <v>172</v>
      </c>
      <c r="D18" s="86" t="s">
        <v>197</v>
      </c>
      <c r="E18" s="102">
        <f t="shared" si="1"/>
        <v>0.27539999999999998</v>
      </c>
      <c r="F18" s="102">
        <f t="shared" si="2"/>
        <v>0.27539999999999998</v>
      </c>
      <c r="G18" s="102">
        <f t="shared" si="3"/>
        <v>0.27539999999999998</v>
      </c>
      <c r="H18" s="103">
        <v>0.27539999999999998</v>
      </c>
      <c r="I18" s="104"/>
      <c r="J18" s="81"/>
      <c r="K18" s="81"/>
      <c r="L18" s="81"/>
      <c r="M18" s="81"/>
      <c r="N18" s="81"/>
      <c r="O18" s="81"/>
      <c r="P18" s="81"/>
      <c r="Q18" s="81"/>
      <c r="R18" s="81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49"/>
    </row>
    <row r="19" spans="1:39" ht="30" customHeight="1">
      <c r="A19" s="12"/>
      <c r="B19" s="90" t="s">
        <v>195</v>
      </c>
      <c r="C19" s="90" t="s">
        <v>198</v>
      </c>
      <c r="D19" s="91" t="s">
        <v>199</v>
      </c>
      <c r="E19" s="102">
        <f t="shared" si="1"/>
        <v>0.6885</v>
      </c>
      <c r="F19" s="102">
        <f t="shared" si="2"/>
        <v>0.6885</v>
      </c>
      <c r="G19" s="102">
        <f t="shared" si="3"/>
        <v>0.6885</v>
      </c>
      <c r="H19" s="103">
        <v>0.6885</v>
      </c>
      <c r="I19" s="104"/>
      <c r="J19" s="81"/>
      <c r="K19" s="81"/>
      <c r="L19" s="81"/>
      <c r="M19" s="81"/>
      <c r="N19" s="81"/>
      <c r="O19" s="81"/>
      <c r="P19" s="81"/>
      <c r="Q19" s="81"/>
      <c r="R19" s="81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49"/>
    </row>
    <row r="20" spans="1:39" ht="30" customHeight="1">
      <c r="A20" s="12"/>
      <c r="B20" s="90" t="s">
        <v>195</v>
      </c>
      <c r="C20" s="90" t="s">
        <v>200</v>
      </c>
      <c r="D20" s="91" t="s">
        <v>201</v>
      </c>
      <c r="E20" s="102">
        <f t="shared" si="1"/>
        <v>0.65759999999999996</v>
      </c>
      <c r="F20" s="102">
        <f t="shared" si="2"/>
        <v>0.65759999999999996</v>
      </c>
      <c r="G20" s="102">
        <f t="shared" si="3"/>
        <v>0.65759999999999996</v>
      </c>
      <c r="H20" s="103">
        <v>0.65759999999999996</v>
      </c>
      <c r="I20" s="104"/>
      <c r="J20" s="81"/>
      <c r="K20" s="81"/>
      <c r="L20" s="81"/>
      <c r="M20" s="81"/>
      <c r="N20" s="81"/>
      <c r="O20" s="81"/>
      <c r="P20" s="81"/>
      <c r="Q20" s="81"/>
      <c r="R20" s="81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49"/>
    </row>
    <row r="21" spans="1:39" ht="30" customHeight="1">
      <c r="A21" s="12"/>
      <c r="B21" s="90" t="s">
        <v>195</v>
      </c>
      <c r="C21" s="90" t="s">
        <v>187</v>
      </c>
      <c r="D21" s="86" t="s">
        <v>202</v>
      </c>
      <c r="E21" s="102">
        <f t="shared" si="1"/>
        <v>5.508</v>
      </c>
      <c r="F21" s="102">
        <f t="shared" si="2"/>
        <v>5.508</v>
      </c>
      <c r="G21" s="102">
        <f t="shared" si="3"/>
        <v>5.508</v>
      </c>
      <c r="H21" s="103">
        <v>5.508</v>
      </c>
      <c r="I21" s="104"/>
      <c r="J21" s="81"/>
      <c r="K21" s="81"/>
      <c r="L21" s="81"/>
      <c r="M21" s="81"/>
      <c r="N21" s="81"/>
      <c r="O21" s="81"/>
      <c r="P21" s="81"/>
      <c r="Q21" s="81"/>
      <c r="R21" s="81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49"/>
    </row>
    <row r="22" spans="1:39" ht="30" customHeight="1">
      <c r="A22" s="12"/>
      <c r="B22" s="90" t="s">
        <v>195</v>
      </c>
      <c r="C22" s="90" t="s">
        <v>203</v>
      </c>
      <c r="D22" s="86" t="s">
        <v>146</v>
      </c>
      <c r="E22" s="102">
        <f t="shared" si="1"/>
        <v>0.14799999999999999</v>
      </c>
      <c r="F22" s="102">
        <f t="shared" si="2"/>
        <v>0.14799999999999999</v>
      </c>
      <c r="G22" s="102">
        <f t="shared" si="3"/>
        <v>0.14799999999999999</v>
      </c>
      <c r="H22" s="103">
        <v>0.14799999999999999</v>
      </c>
      <c r="I22" s="104"/>
      <c r="J22" s="81"/>
      <c r="K22" s="81"/>
      <c r="L22" s="81"/>
      <c r="M22" s="81"/>
      <c r="N22" s="81"/>
      <c r="O22" s="81"/>
      <c r="P22" s="81"/>
      <c r="Q22" s="81"/>
      <c r="R22" s="81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49"/>
    </row>
    <row r="23" spans="1:39" ht="30" customHeight="1">
      <c r="A23" s="12"/>
      <c r="B23" s="90" t="s">
        <v>195</v>
      </c>
      <c r="C23" s="90" t="s">
        <v>204</v>
      </c>
      <c r="D23" s="86" t="s">
        <v>205</v>
      </c>
      <c r="E23" s="102">
        <f t="shared" si="1"/>
        <v>2.0093999999999999</v>
      </c>
      <c r="F23" s="102">
        <f t="shared" si="2"/>
        <v>2.0093999999999999</v>
      </c>
      <c r="G23" s="102">
        <f t="shared" si="3"/>
        <v>2.0093999999999999</v>
      </c>
      <c r="H23" s="103">
        <v>2.0093999999999999</v>
      </c>
      <c r="I23" s="104"/>
      <c r="J23" s="81"/>
      <c r="K23" s="81"/>
      <c r="L23" s="81"/>
      <c r="M23" s="81"/>
      <c r="N23" s="81"/>
      <c r="O23" s="81"/>
      <c r="P23" s="81"/>
      <c r="Q23" s="81"/>
      <c r="R23" s="81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49"/>
    </row>
    <row r="24" spans="1:39" ht="27" customHeight="1">
      <c r="B24" s="92" t="s">
        <v>195</v>
      </c>
      <c r="C24" s="92" t="s">
        <v>206</v>
      </c>
      <c r="D24" s="86" t="s">
        <v>207</v>
      </c>
      <c r="E24" s="102">
        <f t="shared" si="1"/>
        <v>1.2292000000000001</v>
      </c>
      <c r="F24" s="102">
        <f t="shared" si="2"/>
        <v>1.2292000000000001</v>
      </c>
      <c r="G24" s="102">
        <f t="shared" si="3"/>
        <v>1.2292000000000001</v>
      </c>
      <c r="H24" s="105">
        <v>1.2292000000000001</v>
      </c>
      <c r="I24" s="106"/>
      <c r="J24" s="87"/>
      <c r="K24" s="87"/>
      <c r="L24" s="87"/>
      <c r="M24" s="87"/>
      <c r="N24" s="87"/>
      <c r="O24" s="87"/>
      <c r="P24" s="87"/>
      <c r="Q24" s="87"/>
      <c r="R24" s="87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</row>
    <row r="25" spans="1:39" ht="27" customHeight="1">
      <c r="B25" s="92" t="s">
        <v>195</v>
      </c>
      <c r="C25" s="92" t="s">
        <v>208</v>
      </c>
      <c r="D25" s="86" t="s">
        <v>209</v>
      </c>
      <c r="E25" s="102">
        <f t="shared" si="1"/>
        <v>8.1</v>
      </c>
      <c r="F25" s="102">
        <f t="shared" si="2"/>
        <v>8.1</v>
      </c>
      <c r="G25" s="102">
        <f t="shared" si="3"/>
        <v>8.1</v>
      </c>
      <c r="H25" s="105">
        <v>8.1</v>
      </c>
      <c r="I25" s="106"/>
      <c r="J25" s="87"/>
      <c r="K25" s="87"/>
      <c r="L25" s="87"/>
      <c r="M25" s="87"/>
      <c r="N25" s="87"/>
      <c r="O25" s="87"/>
      <c r="P25" s="87"/>
      <c r="Q25" s="87"/>
      <c r="R25" s="87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</row>
    <row r="26" spans="1:39" ht="27" customHeight="1">
      <c r="B26" s="92" t="s">
        <v>195</v>
      </c>
      <c r="C26" s="92" t="s">
        <v>210</v>
      </c>
      <c r="D26" s="86" t="s">
        <v>211</v>
      </c>
      <c r="E26" s="102">
        <f t="shared" si="1"/>
        <v>7.56</v>
      </c>
      <c r="F26" s="102">
        <f t="shared" si="2"/>
        <v>7.56</v>
      </c>
      <c r="G26" s="102">
        <f t="shared" si="3"/>
        <v>7.56</v>
      </c>
      <c r="H26" s="105">
        <v>7.56</v>
      </c>
      <c r="I26" s="106"/>
      <c r="J26" s="87"/>
      <c r="K26" s="87"/>
      <c r="L26" s="87"/>
      <c r="M26" s="87"/>
      <c r="N26" s="87"/>
      <c r="O26" s="87"/>
      <c r="P26" s="87"/>
      <c r="Q26" s="87"/>
      <c r="R26" s="87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</row>
    <row r="27" spans="1:39" ht="27" customHeight="1">
      <c r="B27" s="92" t="s">
        <v>195</v>
      </c>
      <c r="C27" s="92" t="s">
        <v>193</v>
      </c>
      <c r="D27" s="86" t="s">
        <v>212</v>
      </c>
      <c r="E27" s="102">
        <f t="shared" si="1"/>
        <v>2.0878000000000001</v>
      </c>
      <c r="F27" s="102">
        <f t="shared" si="2"/>
        <v>2.0878000000000001</v>
      </c>
      <c r="G27" s="102">
        <f t="shared" si="3"/>
        <v>2.0878000000000001</v>
      </c>
      <c r="H27" s="105">
        <v>2.0878000000000001</v>
      </c>
      <c r="I27" s="106"/>
      <c r="J27" s="87"/>
      <c r="K27" s="87"/>
      <c r="L27" s="87"/>
      <c r="M27" s="87"/>
      <c r="N27" s="87"/>
      <c r="O27" s="87"/>
      <c r="P27" s="87"/>
      <c r="Q27" s="87"/>
      <c r="R27" s="87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</row>
    <row r="28" spans="1:39" ht="27" customHeight="1">
      <c r="B28" s="92" t="s">
        <v>213</v>
      </c>
      <c r="C28" s="92" t="s">
        <v>175</v>
      </c>
      <c r="D28" s="86" t="s">
        <v>214</v>
      </c>
      <c r="E28" s="102">
        <f t="shared" si="1"/>
        <v>5.2771999999999997</v>
      </c>
      <c r="F28" s="102">
        <f t="shared" si="2"/>
        <v>5.2771999999999997</v>
      </c>
      <c r="G28" s="102">
        <f t="shared" si="3"/>
        <v>5.2771999999999997</v>
      </c>
      <c r="H28" s="105">
        <v>5.2771999999999997</v>
      </c>
      <c r="I28" s="106"/>
      <c r="J28" s="87"/>
      <c r="K28" s="87"/>
      <c r="L28" s="87"/>
      <c r="M28" s="87"/>
      <c r="N28" s="87"/>
      <c r="O28" s="87"/>
      <c r="P28" s="87"/>
      <c r="Q28" s="87"/>
      <c r="R28" s="87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</row>
    <row r="29" spans="1:39" ht="27" customHeight="1">
      <c r="B29" s="92" t="s">
        <v>213</v>
      </c>
      <c r="C29" s="92" t="s">
        <v>200</v>
      </c>
      <c r="D29" s="86" t="s">
        <v>215</v>
      </c>
      <c r="E29" s="102">
        <f t="shared" si="1"/>
        <v>0.32</v>
      </c>
      <c r="F29" s="102">
        <f t="shared" si="2"/>
        <v>0.32</v>
      </c>
      <c r="G29" s="102">
        <f t="shared" si="3"/>
        <v>0.32</v>
      </c>
      <c r="H29" s="105">
        <v>0.32</v>
      </c>
      <c r="I29" s="106"/>
      <c r="J29" s="87"/>
      <c r="K29" s="87"/>
      <c r="L29" s="87"/>
      <c r="M29" s="87"/>
      <c r="N29" s="87"/>
      <c r="O29" s="87"/>
      <c r="P29" s="87"/>
      <c r="Q29" s="87"/>
      <c r="R29" s="87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</row>
    <row r="30" spans="1:39" ht="27" customHeight="1">
      <c r="B30" s="92" t="s">
        <v>249</v>
      </c>
      <c r="C30" s="92" t="s">
        <v>193</v>
      </c>
      <c r="D30" s="86" t="s">
        <v>250</v>
      </c>
      <c r="E30" s="102">
        <f t="shared" si="1"/>
        <v>32</v>
      </c>
      <c r="F30" s="102">
        <f t="shared" si="2"/>
        <v>32</v>
      </c>
      <c r="G30" s="102">
        <f>SUM(I30:I30)</f>
        <v>32</v>
      </c>
      <c r="H30" s="106"/>
      <c r="I30" s="105">
        <v>32</v>
      </c>
      <c r="J30" s="87"/>
      <c r="K30" s="87"/>
      <c r="L30" s="87"/>
      <c r="M30" s="87"/>
      <c r="N30" s="87"/>
      <c r="O30" s="87"/>
      <c r="P30" s="87"/>
      <c r="Q30" s="87"/>
      <c r="R30" s="87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</row>
    <row r="31" spans="1:39" ht="27" customHeight="1">
      <c r="B31" s="80"/>
      <c r="C31" s="80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</row>
    <row r="32" spans="1:39" ht="27" customHeight="1">
      <c r="B32" s="80"/>
      <c r="C32" s="80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</row>
    <row r="33" spans="2:3" ht="27" customHeight="1">
      <c r="B33" s="80"/>
      <c r="C33" s="80"/>
    </row>
  </sheetData>
  <mergeCells count="23">
    <mergeCell ref="B2:AL2"/>
    <mergeCell ref="AJ3:AL3"/>
    <mergeCell ref="B4:D4"/>
    <mergeCell ref="F4:O4"/>
    <mergeCell ref="P4:Y4"/>
    <mergeCell ref="Z4:AL4"/>
    <mergeCell ref="C3:E3"/>
    <mergeCell ref="B5:C5"/>
    <mergeCell ref="G5:I5"/>
    <mergeCell ref="J5:L5"/>
    <mergeCell ref="M5:O5"/>
    <mergeCell ref="Q5:S5"/>
    <mergeCell ref="AJ5:AL5"/>
    <mergeCell ref="D5:D6"/>
    <mergeCell ref="E4:E6"/>
    <mergeCell ref="F5:F6"/>
    <mergeCell ref="P5:P6"/>
    <mergeCell ref="Z5:Z6"/>
    <mergeCell ref="T5:V5"/>
    <mergeCell ref="W5:Y5"/>
    <mergeCell ref="AA5:AC5"/>
    <mergeCell ref="AD5:AF5"/>
    <mergeCell ref="AG5:AI5"/>
  </mergeCells>
  <phoneticPr fontId="19" type="noConversion"/>
  <printOptions horizontalCentered="1"/>
  <pageMargins left="0.59027777777777801" right="0.59027777777777801" top="1.37777777777778" bottom="0.98402777777777795" header="0" footer="0"/>
  <pageSetup paperSize="9" scale="59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pane ySplit="6" topLeftCell="A7" activePane="bottomLeft" state="frozen"/>
      <selection pane="bottomLeft" activeCell="G7" sqref="G7"/>
    </sheetView>
  </sheetViews>
  <sheetFormatPr defaultColWidth="10" defaultRowHeight="13.5"/>
  <cols>
    <col min="1" max="1" width="1.5" style="10" customWidth="1"/>
    <col min="2" max="4" width="6.625" style="10" customWidth="1"/>
    <col min="5" max="5" width="45.125" style="10" customWidth="1"/>
    <col min="6" max="8" width="20.625" style="10" customWidth="1"/>
    <col min="9" max="9" width="1.5" style="10" customWidth="1"/>
    <col min="10" max="11" width="9.75" style="10" customWidth="1"/>
    <col min="12" max="16384" width="10" style="10"/>
  </cols>
  <sheetData>
    <row r="1" spans="1:9" ht="24.95" customHeight="1">
      <c r="A1" s="11"/>
      <c r="B1" s="2"/>
      <c r="C1" s="14"/>
      <c r="D1" s="14"/>
      <c r="E1" s="14"/>
      <c r="F1" s="132" t="s">
        <v>130</v>
      </c>
      <c r="G1" s="132"/>
      <c r="H1" s="132"/>
      <c r="I1" s="18"/>
    </row>
    <row r="2" spans="1:9" ht="22.9" customHeight="1">
      <c r="A2" s="11"/>
      <c r="B2" s="122" t="s">
        <v>131</v>
      </c>
      <c r="C2" s="122"/>
      <c r="D2" s="122"/>
      <c r="E2" s="122"/>
      <c r="F2" s="122"/>
      <c r="G2" s="122"/>
      <c r="H2" s="122"/>
    </row>
    <row r="3" spans="1:9" ht="19.5" customHeight="1">
      <c r="A3" s="15"/>
      <c r="B3" s="120" t="s">
        <v>3</v>
      </c>
      <c r="C3" s="120"/>
      <c r="D3" s="120"/>
      <c r="E3" s="120"/>
      <c r="F3" s="15"/>
      <c r="H3" s="32" t="s">
        <v>4</v>
      </c>
      <c r="I3" s="25"/>
    </row>
    <row r="4" spans="1:9" ht="24.4" customHeight="1">
      <c r="A4" s="21"/>
      <c r="B4" s="115" t="s">
        <v>7</v>
      </c>
      <c r="C4" s="115"/>
      <c r="D4" s="115"/>
      <c r="E4" s="115"/>
      <c r="F4" s="115" t="s">
        <v>57</v>
      </c>
      <c r="G4" s="121" t="s">
        <v>132</v>
      </c>
      <c r="H4" s="121" t="s">
        <v>124</v>
      </c>
      <c r="I4" s="27"/>
    </row>
    <row r="5" spans="1:9" ht="24.4" customHeight="1">
      <c r="A5" s="21"/>
      <c r="B5" s="115" t="s">
        <v>74</v>
      </c>
      <c r="C5" s="115"/>
      <c r="D5" s="115"/>
      <c r="E5" s="115" t="s">
        <v>75</v>
      </c>
      <c r="F5" s="115"/>
      <c r="G5" s="121"/>
      <c r="H5" s="121"/>
      <c r="I5" s="27"/>
    </row>
    <row r="6" spans="1:9" ht="24.4" customHeight="1">
      <c r="A6" s="20"/>
      <c r="B6" s="19" t="s">
        <v>76</v>
      </c>
      <c r="C6" s="19" t="s">
        <v>77</v>
      </c>
      <c r="D6" s="19" t="s">
        <v>78</v>
      </c>
      <c r="E6" s="115"/>
      <c r="F6" s="115"/>
      <c r="G6" s="121"/>
      <c r="H6" s="121"/>
      <c r="I6" s="27"/>
    </row>
    <row r="7" spans="1:9" ht="27" customHeight="1">
      <c r="A7" s="21"/>
      <c r="B7" s="19"/>
      <c r="C7" s="19"/>
      <c r="D7" s="19"/>
      <c r="E7" s="19" t="s">
        <v>79</v>
      </c>
      <c r="F7" s="22">
        <f>SUM(F8:F12)</f>
        <v>211.93090000000001</v>
      </c>
      <c r="G7" s="22">
        <f>SUM(G8:G12)</f>
        <v>211.93090000000001</v>
      </c>
      <c r="H7" s="22"/>
      <c r="I7" s="28"/>
    </row>
    <row r="8" spans="1:9" ht="27" customHeight="1">
      <c r="A8" s="21"/>
      <c r="B8" s="19" t="s">
        <v>171</v>
      </c>
      <c r="C8" s="19" t="s">
        <v>172</v>
      </c>
      <c r="D8" s="19" t="s">
        <v>172</v>
      </c>
      <c r="E8" s="93" t="s">
        <v>254</v>
      </c>
      <c r="F8" s="22">
        <v>11.5045</v>
      </c>
      <c r="G8" s="22">
        <v>11.5045</v>
      </c>
      <c r="H8" s="22"/>
      <c r="I8" s="28"/>
    </row>
    <row r="9" spans="1:9" ht="27" customHeight="1">
      <c r="A9" s="21"/>
      <c r="B9" s="19" t="s">
        <v>174</v>
      </c>
      <c r="C9" s="19" t="s">
        <v>175</v>
      </c>
      <c r="D9" s="19" t="s">
        <v>173</v>
      </c>
      <c r="E9" s="93" t="s">
        <v>251</v>
      </c>
      <c r="F9" s="22">
        <v>148.8441</v>
      </c>
      <c r="G9" s="22">
        <v>148.8441</v>
      </c>
      <c r="H9" s="22"/>
      <c r="I9" s="28"/>
    </row>
    <row r="10" spans="1:9" ht="27" customHeight="1">
      <c r="A10" s="21"/>
      <c r="B10" s="19" t="s">
        <v>174</v>
      </c>
      <c r="C10" s="19" t="s">
        <v>175</v>
      </c>
      <c r="D10" s="19" t="s">
        <v>181</v>
      </c>
      <c r="E10" s="93" t="s">
        <v>252</v>
      </c>
      <c r="F10" s="22">
        <v>6.8672000000000004</v>
      </c>
      <c r="G10" s="22">
        <v>6.8672000000000004</v>
      </c>
      <c r="H10" s="22"/>
      <c r="I10" s="28"/>
    </row>
    <row r="11" spans="1:9" ht="27" customHeight="1">
      <c r="A11" s="21"/>
      <c r="B11" s="19" t="s">
        <v>174</v>
      </c>
      <c r="C11" s="19" t="s">
        <v>175</v>
      </c>
      <c r="D11" s="19" t="s">
        <v>246</v>
      </c>
      <c r="E11" s="93" t="s">
        <v>253</v>
      </c>
      <c r="F11" s="22">
        <v>32</v>
      </c>
      <c r="G11" s="22">
        <v>32</v>
      </c>
      <c r="H11" s="22"/>
      <c r="I11" s="28"/>
    </row>
    <row r="12" spans="1:9" ht="27" customHeight="1">
      <c r="A12" s="21"/>
      <c r="B12" s="19" t="s">
        <v>176</v>
      </c>
      <c r="C12" s="19" t="s">
        <v>175</v>
      </c>
      <c r="D12" s="19" t="s">
        <v>173</v>
      </c>
      <c r="E12" s="93" t="s">
        <v>192</v>
      </c>
      <c r="F12" s="22">
        <v>12.7151</v>
      </c>
      <c r="G12" s="22">
        <v>12.7151</v>
      </c>
      <c r="H12" s="22"/>
      <c r="I12" s="28"/>
    </row>
    <row r="13" spans="1:9" ht="27" customHeight="1"/>
    <row r="14" spans="1:9" ht="27" customHeight="1"/>
    <row r="15" spans="1:9" ht="27" customHeight="1"/>
    <row r="16" spans="1:9" ht="27" customHeight="1"/>
    <row r="17" ht="27" customHeight="1"/>
    <row r="18" ht="27" customHeight="1"/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honeticPr fontId="1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workbookViewId="0">
      <pane ySplit="6" topLeftCell="A19" activePane="bottomLeft" state="frozen"/>
      <selection pane="bottomLeft" activeCell="G7" sqref="G7"/>
    </sheetView>
  </sheetViews>
  <sheetFormatPr defaultColWidth="10" defaultRowHeight="13.5"/>
  <cols>
    <col min="1" max="1" width="1.5" customWidth="1"/>
    <col min="2" max="3" width="9.25" customWidth="1"/>
    <col min="4" max="4" width="44.5" customWidth="1"/>
    <col min="5" max="7" width="21.625" customWidth="1"/>
    <col min="8" max="8" width="1.5" customWidth="1"/>
    <col min="9" max="9" width="9.75" customWidth="1"/>
  </cols>
  <sheetData>
    <row r="1" spans="1:8" ht="24.95" customHeight="1">
      <c r="A1" s="33"/>
      <c r="B1" s="2"/>
      <c r="C1" s="2"/>
      <c r="D1" s="34"/>
      <c r="E1" s="35"/>
      <c r="F1" s="35"/>
      <c r="G1" s="36" t="s">
        <v>133</v>
      </c>
      <c r="H1" s="37"/>
    </row>
    <row r="2" spans="1:8" ht="22.9" customHeight="1">
      <c r="A2" s="35"/>
      <c r="B2" s="133" t="s">
        <v>134</v>
      </c>
      <c r="C2" s="133"/>
      <c r="D2" s="133"/>
      <c r="E2" s="133"/>
      <c r="F2" s="133"/>
      <c r="G2" s="133"/>
      <c r="H2" s="37"/>
    </row>
    <row r="3" spans="1:8" ht="19.5" customHeight="1">
      <c r="A3" s="38"/>
      <c r="B3" s="134" t="s">
        <v>3</v>
      </c>
      <c r="C3" s="134"/>
      <c r="D3" s="134"/>
      <c r="F3" s="38"/>
      <c r="G3" s="39" t="s">
        <v>4</v>
      </c>
      <c r="H3" s="37"/>
    </row>
    <row r="4" spans="1:8" ht="24.4" customHeight="1">
      <c r="A4" s="40"/>
      <c r="B4" s="115" t="s">
        <v>7</v>
      </c>
      <c r="C4" s="115"/>
      <c r="D4" s="115"/>
      <c r="E4" s="115" t="s">
        <v>70</v>
      </c>
      <c r="F4" s="115"/>
      <c r="G4" s="115"/>
      <c r="H4" s="37"/>
    </row>
    <row r="5" spans="1:8" ht="24.4" customHeight="1">
      <c r="A5" s="40"/>
      <c r="B5" s="115" t="s">
        <v>74</v>
      </c>
      <c r="C5" s="115"/>
      <c r="D5" s="115" t="s">
        <v>75</v>
      </c>
      <c r="E5" s="115" t="s">
        <v>57</v>
      </c>
      <c r="F5" s="115" t="s">
        <v>135</v>
      </c>
      <c r="G5" s="115" t="s">
        <v>136</v>
      </c>
      <c r="H5" s="37"/>
    </row>
    <row r="6" spans="1:8" ht="24.4" customHeight="1">
      <c r="A6" s="40"/>
      <c r="B6" s="19" t="s">
        <v>76</v>
      </c>
      <c r="C6" s="19" t="s">
        <v>77</v>
      </c>
      <c r="D6" s="115"/>
      <c r="E6" s="115"/>
      <c r="F6" s="115"/>
      <c r="G6" s="115"/>
      <c r="H6" s="37"/>
    </row>
    <row r="7" spans="1:8" ht="27" customHeight="1">
      <c r="A7" s="40"/>
      <c r="B7" s="19"/>
      <c r="C7" s="19"/>
      <c r="D7" s="19" t="s">
        <v>79</v>
      </c>
      <c r="E7" s="95">
        <f>SUM(E8:E30)</f>
        <v>211.93089999999995</v>
      </c>
      <c r="F7" s="95">
        <f t="shared" ref="F7:G7" si="0">SUM(F8:F30)</f>
        <v>150.28999999999996</v>
      </c>
      <c r="G7" s="95">
        <f t="shared" si="0"/>
        <v>61.640900000000002</v>
      </c>
      <c r="H7" s="37"/>
    </row>
    <row r="8" spans="1:8" ht="24.4" customHeight="1">
      <c r="A8" s="40"/>
      <c r="B8" s="94" t="s">
        <v>178</v>
      </c>
      <c r="C8" s="94" t="s">
        <v>173</v>
      </c>
      <c r="D8" s="94" t="s">
        <v>179</v>
      </c>
      <c r="E8" s="107">
        <f>SUM(F8:G8)</f>
        <v>35.974800000000002</v>
      </c>
      <c r="F8" s="108">
        <v>35.974800000000002</v>
      </c>
      <c r="G8" s="108" t="s">
        <v>21</v>
      </c>
      <c r="H8" s="37"/>
    </row>
    <row r="9" spans="1:8" ht="24.4" customHeight="1">
      <c r="A9" s="40"/>
      <c r="B9" s="94" t="s">
        <v>178</v>
      </c>
      <c r="C9" s="94" t="s">
        <v>175</v>
      </c>
      <c r="D9" s="94" t="s">
        <v>180</v>
      </c>
      <c r="E9" s="107">
        <f t="shared" ref="E9:E30" si="1">SUM(F9:G9)</f>
        <v>61.589599999999997</v>
      </c>
      <c r="F9" s="108">
        <v>61.589599999999997</v>
      </c>
      <c r="G9" s="108" t="s">
        <v>21</v>
      </c>
      <c r="H9" s="37"/>
    </row>
    <row r="10" spans="1:8" ht="24.4" customHeight="1">
      <c r="A10" s="40"/>
      <c r="B10" s="94" t="s">
        <v>178</v>
      </c>
      <c r="C10" s="94" t="s">
        <v>181</v>
      </c>
      <c r="D10" s="94" t="s">
        <v>182</v>
      </c>
      <c r="E10" s="107">
        <f t="shared" si="1"/>
        <v>2.9054000000000002</v>
      </c>
      <c r="F10" s="108">
        <v>2.9054000000000002</v>
      </c>
      <c r="G10" s="108" t="s">
        <v>21</v>
      </c>
      <c r="H10" s="37"/>
    </row>
    <row r="11" spans="1:8" ht="24.4" customHeight="1">
      <c r="A11" s="40"/>
      <c r="B11" s="94" t="s">
        <v>178</v>
      </c>
      <c r="C11" s="94" t="s">
        <v>183</v>
      </c>
      <c r="D11" s="94" t="s">
        <v>184</v>
      </c>
      <c r="E11" s="107">
        <f t="shared" si="1"/>
        <v>11.5045</v>
      </c>
      <c r="F11" s="108">
        <v>11.5045</v>
      </c>
      <c r="G11" s="108" t="s">
        <v>21</v>
      </c>
      <c r="H11" s="37"/>
    </row>
    <row r="12" spans="1:8" ht="24.4" customHeight="1">
      <c r="A12" s="40"/>
      <c r="B12" s="94" t="s">
        <v>178</v>
      </c>
      <c r="C12" s="94" t="s">
        <v>185</v>
      </c>
      <c r="D12" s="94" t="s">
        <v>186</v>
      </c>
      <c r="E12" s="107">
        <f t="shared" si="1"/>
        <v>7.7362000000000002</v>
      </c>
      <c r="F12" s="108">
        <v>7.7362000000000002</v>
      </c>
      <c r="G12" s="108" t="s">
        <v>21</v>
      </c>
      <c r="H12" s="37"/>
    </row>
    <row r="13" spans="1:8" ht="24.4" customHeight="1">
      <c r="A13" s="40"/>
      <c r="B13" s="94" t="s">
        <v>178</v>
      </c>
      <c r="C13" s="94" t="s">
        <v>187</v>
      </c>
      <c r="D13" s="94" t="s">
        <v>188</v>
      </c>
      <c r="E13" s="107">
        <f t="shared" si="1"/>
        <v>0.72</v>
      </c>
      <c r="F13" s="108">
        <v>0.72</v>
      </c>
      <c r="G13" s="108" t="s">
        <v>21</v>
      </c>
      <c r="H13" s="37"/>
    </row>
    <row r="14" spans="1:8" ht="24.4" customHeight="1">
      <c r="A14" s="40"/>
      <c r="B14" s="94" t="s">
        <v>178</v>
      </c>
      <c r="C14" s="94" t="s">
        <v>189</v>
      </c>
      <c r="D14" s="94" t="s">
        <v>190</v>
      </c>
      <c r="E14" s="107">
        <f t="shared" si="1"/>
        <v>1.3777999999999999</v>
      </c>
      <c r="F14" s="108">
        <v>1.3777999999999999</v>
      </c>
      <c r="G14" s="108" t="s">
        <v>21</v>
      </c>
      <c r="H14" s="37"/>
    </row>
    <row r="15" spans="1:8" ht="24.4" customHeight="1">
      <c r="A15" s="40"/>
      <c r="B15" s="94" t="s">
        <v>178</v>
      </c>
      <c r="C15" s="94" t="s">
        <v>191</v>
      </c>
      <c r="D15" s="94" t="s">
        <v>192</v>
      </c>
      <c r="E15" s="107">
        <f t="shared" si="1"/>
        <v>12.7151</v>
      </c>
      <c r="F15" s="108">
        <v>12.7151</v>
      </c>
      <c r="G15" s="108" t="s">
        <v>21</v>
      </c>
      <c r="H15" s="37"/>
    </row>
    <row r="16" spans="1:8" ht="24.4" customHeight="1">
      <c r="A16" s="40"/>
      <c r="B16" s="94" t="s">
        <v>178</v>
      </c>
      <c r="C16" s="94" t="s">
        <v>193</v>
      </c>
      <c r="D16" s="94" t="s">
        <v>194</v>
      </c>
      <c r="E16" s="107">
        <f t="shared" si="1"/>
        <v>10.1694</v>
      </c>
      <c r="F16" s="108">
        <v>10.1694</v>
      </c>
      <c r="G16" s="108" t="s">
        <v>21</v>
      </c>
      <c r="H16" s="37"/>
    </row>
    <row r="17" spans="2:7" ht="27" customHeight="1">
      <c r="B17" s="94" t="s">
        <v>195</v>
      </c>
      <c r="C17" s="94" t="s">
        <v>173</v>
      </c>
      <c r="D17" s="94" t="s">
        <v>196</v>
      </c>
      <c r="E17" s="107">
        <f t="shared" si="1"/>
        <v>1.377</v>
      </c>
      <c r="F17" s="109" t="s">
        <v>21</v>
      </c>
      <c r="G17" s="109">
        <v>1.377</v>
      </c>
    </row>
    <row r="18" spans="2:7" ht="27" customHeight="1">
      <c r="B18" s="94" t="s">
        <v>195</v>
      </c>
      <c r="C18" s="94" t="s">
        <v>172</v>
      </c>
      <c r="D18" s="94" t="s">
        <v>197</v>
      </c>
      <c r="E18" s="107">
        <f t="shared" si="1"/>
        <v>0.27539999999999998</v>
      </c>
      <c r="F18" s="109" t="s">
        <v>21</v>
      </c>
      <c r="G18" s="109">
        <v>0.27539999999999998</v>
      </c>
    </row>
    <row r="19" spans="2:7" ht="27" customHeight="1">
      <c r="B19" s="94" t="s">
        <v>195</v>
      </c>
      <c r="C19" s="94" t="s">
        <v>198</v>
      </c>
      <c r="D19" s="94" t="s">
        <v>199</v>
      </c>
      <c r="E19" s="107">
        <f t="shared" si="1"/>
        <v>0.6885</v>
      </c>
      <c r="F19" s="109" t="s">
        <v>21</v>
      </c>
      <c r="G19" s="109">
        <v>0.6885</v>
      </c>
    </row>
    <row r="20" spans="2:7" ht="27" customHeight="1">
      <c r="B20" s="94" t="s">
        <v>195</v>
      </c>
      <c r="C20" s="94" t="s">
        <v>200</v>
      </c>
      <c r="D20" s="94" t="s">
        <v>201</v>
      </c>
      <c r="E20" s="107">
        <f t="shared" si="1"/>
        <v>0.65759999999999996</v>
      </c>
      <c r="F20" s="109" t="s">
        <v>21</v>
      </c>
      <c r="G20" s="109">
        <v>0.65759999999999996</v>
      </c>
    </row>
    <row r="21" spans="2:7" ht="27" customHeight="1">
      <c r="B21" s="94" t="s">
        <v>195</v>
      </c>
      <c r="C21" s="94" t="s">
        <v>187</v>
      </c>
      <c r="D21" s="94" t="s">
        <v>202</v>
      </c>
      <c r="E21" s="107">
        <f t="shared" si="1"/>
        <v>5.508</v>
      </c>
      <c r="F21" s="109" t="s">
        <v>21</v>
      </c>
      <c r="G21" s="109">
        <v>5.508</v>
      </c>
    </row>
    <row r="22" spans="2:7" ht="27" customHeight="1">
      <c r="B22" s="94" t="s">
        <v>195</v>
      </c>
      <c r="C22" s="94" t="s">
        <v>203</v>
      </c>
      <c r="D22" s="94" t="s">
        <v>146</v>
      </c>
      <c r="E22" s="107">
        <f t="shared" si="1"/>
        <v>0.14799999999999999</v>
      </c>
      <c r="F22" s="109" t="s">
        <v>21</v>
      </c>
      <c r="G22" s="109">
        <v>0.14799999999999999</v>
      </c>
    </row>
    <row r="23" spans="2:7" ht="27" customHeight="1">
      <c r="B23" s="94" t="s">
        <v>195</v>
      </c>
      <c r="C23" s="94" t="s">
        <v>204</v>
      </c>
      <c r="D23" s="94" t="s">
        <v>205</v>
      </c>
      <c r="E23" s="107">
        <f t="shared" si="1"/>
        <v>2.0093999999999999</v>
      </c>
      <c r="F23" s="109" t="s">
        <v>21</v>
      </c>
      <c r="G23" s="109">
        <v>2.0093999999999999</v>
      </c>
    </row>
    <row r="24" spans="2:7" ht="27" customHeight="1">
      <c r="B24" s="94" t="s">
        <v>195</v>
      </c>
      <c r="C24" s="94" t="s">
        <v>206</v>
      </c>
      <c r="D24" s="94" t="s">
        <v>207</v>
      </c>
      <c r="E24" s="107">
        <f t="shared" si="1"/>
        <v>1.2292000000000001</v>
      </c>
      <c r="F24" s="109" t="s">
        <v>21</v>
      </c>
      <c r="G24" s="109">
        <v>1.2292000000000001</v>
      </c>
    </row>
    <row r="25" spans="2:7" ht="27" customHeight="1">
      <c r="B25" s="94" t="s">
        <v>195</v>
      </c>
      <c r="C25" s="94" t="s">
        <v>208</v>
      </c>
      <c r="D25" s="94" t="s">
        <v>209</v>
      </c>
      <c r="E25" s="107">
        <f t="shared" si="1"/>
        <v>8.1</v>
      </c>
      <c r="F25" s="109" t="s">
        <v>21</v>
      </c>
      <c r="G25" s="109">
        <v>8.1</v>
      </c>
    </row>
    <row r="26" spans="2:7" ht="27" customHeight="1">
      <c r="B26" s="94" t="s">
        <v>195</v>
      </c>
      <c r="C26" s="94" t="s">
        <v>210</v>
      </c>
      <c r="D26" s="94" t="s">
        <v>211</v>
      </c>
      <c r="E26" s="107">
        <f t="shared" si="1"/>
        <v>7.56</v>
      </c>
      <c r="F26" s="109" t="s">
        <v>21</v>
      </c>
      <c r="G26" s="109">
        <v>7.56</v>
      </c>
    </row>
    <row r="27" spans="2:7" ht="27" customHeight="1">
      <c r="B27" s="94" t="s">
        <v>195</v>
      </c>
      <c r="C27" s="94" t="s">
        <v>193</v>
      </c>
      <c r="D27" s="94" t="s">
        <v>212</v>
      </c>
      <c r="E27" s="107">
        <f t="shared" si="1"/>
        <v>2.0878000000000001</v>
      </c>
      <c r="F27" s="109" t="s">
        <v>21</v>
      </c>
      <c r="G27" s="109">
        <v>2.0878000000000001</v>
      </c>
    </row>
    <row r="28" spans="2:7" ht="27" customHeight="1">
      <c r="B28" s="94" t="s">
        <v>213</v>
      </c>
      <c r="C28" s="94" t="s">
        <v>175</v>
      </c>
      <c r="D28" s="94" t="s">
        <v>214</v>
      </c>
      <c r="E28" s="107">
        <f t="shared" si="1"/>
        <v>5.2771999999999997</v>
      </c>
      <c r="F28" s="109">
        <v>5.2771999999999997</v>
      </c>
      <c r="G28" s="109" t="s">
        <v>21</v>
      </c>
    </row>
    <row r="29" spans="2:7" ht="27" customHeight="1">
      <c r="B29" s="94" t="s">
        <v>213</v>
      </c>
      <c r="C29" s="94" t="s">
        <v>200</v>
      </c>
      <c r="D29" s="94" t="s">
        <v>215</v>
      </c>
      <c r="E29" s="107">
        <f t="shared" si="1"/>
        <v>0.32</v>
      </c>
      <c r="F29" s="109">
        <v>0.32</v>
      </c>
      <c r="G29" s="109" t="s">
        <v>21</v>
      </c>
    </row>
    <row r="30" spans="2:7" ht="27" customHeight="1">
      <c r="B30" s="94" t="s">
        <v>249</v>
      </c>
      <c r="C30" s="94" t="s">
        <v>193</v>
      </c>
      <c r="D30" s="94" t="s">
        <v>250</v>
      </c>
      <c r="E30" s="107">
        <f t="shared" si="1"/>
        <v>32</v>
      </c>
      <c r="F30" s="109" t="s">
        <v>21</v>
      </c>
      <c r="G30" s="109">
        <v>32</v>
      </c>
    </row>
    <row r="31" spans="2:7" ht="27" customHeight="1"/>
  </sheetData>
  <mergeCells count="9">
    <mergeCell ref="B2:G2"/>
    <mergeCell ref="B3:D3"/>
    <mergeCell ref="B4:D4"/>
    <mergeCell ref="E4:G4"/>
    <mergeCell ref="B5:C5"/>
    <mergeCell ref="D5:D6"/>
    <mergeCell ref="E5:E6"/>
    <mergeCell ref="F5:F6"/>
    <mergeCell ref="G5:G6"/>
  </mergeCells>
  <phoneticPr fontId="1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workbookViewId="0">
      <pane ySplit="5" topLeftCell="A6" activePane="bottomLeft" state="frozen"/>
      <selection pane="bottomLeft" activeCell="F16" sqref="F16"/>
    </sheetView>
  </sheetViews>
  <sheetFormatPr defaultColWidth="10" defaultRowHeight="13.5"/>
  <cols>
    <col min="1" max="1" width="1.5" style="10" customWidth="1"/>
    <col min="2" max="4" width="6.625" style="10" customWidth="1"/>
    <col min="5" max="5" width="25.25" style="10" customWidth="1"/>
    <col min="6" max="6" width="58.375" style="10" customWidth="1"/>
    <col min="7" max="7" width="25.375" style="10" customWidth="1"/>
    <col min="8" max="8" width="1.5" style="10" customWidth="1"/>
    <col min="9" max="11" width="9.75" style="10" customWidth="1"/>
    <col min="12" max="16384" width="10" style="10"/>
  </cols>
  <sheetData>
    <row r="1" spans="1:8" ht="24.95" customHeight="1">
      <c r="A1" s="11"/>
      <c r="B1" s="2"/>
      <c r="C1" s="18"/>
      <c r="D1" s="18"/>
      <c r="E1" s="18"/>
      <c r="F1" s="18"/>
      <c r="G1" s="14" t="s">
        <v>137</v>
      </c>
      <c r="H1" s="18"/>
    </row>
    <row r="2" spans="1:8" ht="22.9" customHeight="1">
      <c r="A2" s="11"/>
      <c r="B2" s="122" t="s">
        <v>138</v>
      </c>
      <c r="C2" s="122"/>
      <c r="D2" s="122"/>
      <c r="E2" s="122"/>
      <c r="F2" s="122"/>
      <c r="G2" s="122"/>
      <c r="H2" s="18" t="s">
        <v>1</v>
      </c>
    </row>
    <row r="3" spans="1:8" ht="19.5" customHeight="1">
      <c r="A3" s="15"/>
      <c r="B3" s="120" t="s">
        <v>3</v>
      </c>
      <c r="C3" s="120"/>
      <c r="D3" s="120"/>
      <c r="E3" s="120"/>
      <c r="F3" s="120"/>
      <c r="G3" s="32" t="s">
        <v>4</v>
      </c>
      <c r="H3" s="25"/>
    </row>
    <row r="4" spans="1:8" ht="24.4" customHeight="1">
      <c r="A4" s="20"/>
      <c r="B4" s="115" t="s">
        <v>74</v>
      </c>
      <c r="C4" s="115"/>
      <c r="D4" s="115"/>
      <c r="E4" s="115" t="s">
        <v>75</v>
      </c>
      <c r="F4" s="115" t="s">
        <v>139</v>
      </c>
      <c r="G4" s="115" t="s">
        <v>140</v>
      </c>
      <c r="H4" s="26"/>
    </row>
    <row r="5" spans="1:8" ht="24.4" customHeight="1">
      <c r="A5" s="20"/>
      <c r="B5" s="19" t="s">
        <v>76</v>
      </c>
      <c r="C5" s="19" t="s">
        <v>77</v>
      </c>
      <c r="D5" s="19" t="s">
        <v>78</v>
      </c>
      <c r="E5" s="115"/>
      <c r="F5" s="115"/>
      <c r="G5" s="115"/>
      <c r="H5" s="27"/>
    </row>
    <row r="6" spans="1:8" ht="22.9" customHeight="1">
      <c r="A6" s="21"/>
      <c r="B6" s="19"/>
      <c r="C6" s="19"/>
      <c r="D6" s="19"/>
      <c r="E6" s="19"/>
      <c r="F6" s="19" t="s">
        <v>79</v>
      </c>
      <c r="G6" s="22"/>
      <c r="H6" s="28"/>
    </row>
    <row r="7" spans="1:8" ht="22.9" customHeight="1">
      <c r="A7" s="21"/>
      <c r="B7" s="19" t="s">
        <v>174</v>
      </c>
      <c r="C7" s="19" t="s">
        <v>175</v>
      </c>
      <c r="D7" s="19" t="s">
        <v>246</v>
      </c>
      <c r="E7" s="19" t="s">
        <v>253</v>
      </c>
      <c r="F7" s="83" t="s">
        <v>256</v>
      </c>
      <c r="G7" s="22">
        <v>32</v>
      </c>
      <c r="H7" s="28"/>
    </row>
    <row r="8" spans="1:8" ht="22.9" customHeight="1">
      <c r="A8" s="21"/>
      <c r="B8" s="19"/>
      <c r="C8" s="19"/>
      <c r="D8" s="19"/>
      <c r="E8" s="19"/>
      <c r="F8" s="19"/>
      <c r="G8" s="22"/>
      <c r="H8" s="28"/>
    </row>
    <row r="9" spans="1:8" ht="22.9" customHeight="1">
      <c r="A9" s="21"/>
      <c r="B9" s="19"/>
      <c r="C9" s="19"/>
      <c r="D9" s="19"/>
      <c r="E9" s="19"/>
      <c r="F9" s="19"/>
      <c r="G9" s="22"/>
      <c r="H9" s="28"/>
    </row>
    <row r="10" spans="1:8" ht="22.9" customHeight="1">
      <c r="A10" s="21"/>
      <c r="B10" s="19"/>
      <c r="C10" s="19"/>
      <c r="D10" s="19"/>
      <c r="E10" s="19"/>
      <c r="F10" s="19"/>
      <c r="G10" s="22"/>
      <c r="H10" s="28"/>
    </row>
    <row r="11" spans="1:8" ht="22.9" customHeight="1">
      <c r="A11" s="21"/>
      <c r="B11" s="19"/>
      <c r="C11" s="19"/>
      <c r="D11" s="19"/>
      <c r="E11" s="19"/>
      <c r="F11" s="19"/>
      <c r="G11" s="22"/>
      <c r="H11" s="28"/>
    </row>
    <row r="12" spans="1:8" ht="22.9" customHeight="1">
      <c r="A12" s="21"/>
      <c r="B12" s="19"/>
      <c r="C12" s="19"/>
      <c r="D12" s="19"/>
      <c r="E12" s="19"/>
      <c r="F12" s="19"/>
      <c r="G12" s="22"/>
      <c r="H12" s="28"/>
    </row>
    <row r="13" spans="1:8" ht="22.9" customHeight="1">
      <c r="A13" s="21"/>
      <c r="B13" s="19"/>
      <c r="C13" s="19"/>
      <c r="D13" s="19"/>
      <c r="E13" s="19"/>
      <c r="F13" s="19"/>
      <c r="G13" s="22"/>
      <c r="H13" s="28"/>
    </row>
    <row r="14" spans="1:8" ht="22.9" customHeight="1">
      <c r="A14" s="21"/>
      <c r="B14" s="19"/>
      <c r="C14" s="19"/>
      <c r="D14" s="19"/>
      <c r="E14" s="19"/>
      <c r="F14" s="19"/>
      <c r="G14" s="22"/>
      <c r="H14" s="28"/>
    </row>
    <row r="15" spans="1:8" ht="22.9" customHeight="1">
      <c r="A15" s="21"/>
      <c r="B15" s="19"/>
      <c r="C15" s="19"/>
      <c r="D15" s="19"/>
      <c r="E15" s="19"/>
      <c r="F15" s="19"/>
      <c r="G15" s="22"/>
      <c r="H15" s="28"/>
    </row>
    <row r="16" spans="1:8" ht="22.9" customHeight="1">
      <c r="A16" s="21"/>
      <c r="B16" s="19"/>
      <c r="C16" s="19"/>
      <c r="D16" s="19"/>
      <c r="E16" s="19"/>
      <c r="F16" s="19"/>
      <c r="G16" s="22"/>
      <c r="H16" s="28"/>
    </row>
    <row r="17" spans="1:8" ht="22.9" customHeight="1">
      <c r="A17" s="21"/>
      <c r="B17" s="19"/>
      <c r="C17" s="19"/>
      <c r="D17" s="19"/>
      <c r="E17" s="19"/>
      <c r="F17" s="19"/>
      <c r="G17" s="22"/>
      <c r="H17" s="28"/>
    </row>
    <row r="18" spans="1:8" ht="27" customHeight="1"/>
    <row r="19" spans="1:8" ht="27" customHeight="1"/>
    <row r="20" spans="1:8" ht="27" customHeight="1"/>
    <row r="21" spans="1:8" ht="27" customHeight="1"/>
    <row r="22" spans="1:8" ht="27" customHeight="1"/>
    <row r="23" spans="1:8" ht="27" customHeight="1"/>
    <row r="24" spans="1:8" ht="27" customHeight="1"/>
    <row r="25" spans="1:8" ht="27" customHeight="1"/>
    <row r="26" spans="1:8" ht="27" customHeight="1"/>
    <row r="27" spans="1:8" ht="27" customHeight="1"/>
    <row r="28" spans="1:8" ht="27" customHeight="1"/>
    <row r="29" spans="1:8" ht="27" customHeight="1"/>
    <row r="30" spans="1:8" ht="27" customHeight="1"/>
    <row r="31" spans="1:8" ht="27" customHeight="1"/>
  </sheetData>
  <mergeCells count="6">
    <mergeCell ref="B2:G2"/>
    <mergeCell ref="B3:F3"/>
    <mergeCell ref="B4:D4"/>
    <mergeCell ref="E4:E5"/>
    <mergeCell ref="F4:F5"/>
    <mergeCell ref="G4:G5"/>
  </mergeCells>
  <phoneticPr fontId="1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1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封面!Print_Area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杨帆</cp:lastModifiedBy>
  <dcterms:created xsi:type="dcterms:W3CDTF">2022-03-04T11:29:00Z</dcterms:created>
  <dcterms:modified xsi:type="dcterms:W3CDTF">2022-04-13T13:03:46Z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